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5440" windowHeight="15270" tabRatio="887" activeTab="4"/>
  </bookViews>
  <sheets>
    <sheet name="1. Instructions to Tenderers" sheetId="8" r:id="rId1"/>
    <sheet name="2. Total Cost Summary" sheetId="3" r:id="rId2"/>
    <sheet name="3. Hosting &amp; Solution Costs" sheetId="2" r:id="rId3"/>
    <sheet name="4. Support &amp; Maintenance Costs" sheetId="6" r:id="rId4"/>
    <sheet name="5. Website Development Costs" sheetId="10" r:id="rId5"/>
    <sheet name="6. Ongoing Development Costs" sheetId="9" r:id="rId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0" i="9" l="1"/>
  <c r="D20" i="9"/>
  <c r="E20" i="9"/>
  <c r="F20" i="9"/>
  <c r="F11" i="3" s="1"/>
  <c r="C11" i="3"/>
  <c r="D11" i="3"/>
  <c r="A1" i="9"/>
  <c r="A11" i="3" s="1"/>
  <c r="A1" i="10"/>
  <c r="A10" i="3" s="1"/>
  <c r="A1" i="6"/>
  <c r="K22" i="10"/>
  <c r="I22" i="10"/>
  <c r="G22" i="10"/>
  <c r="E22" i="10"/>
  <c r="C22" i="10"/>
  <c r="L20" i="10"/>
  <c r="J20" i="10"/>
  <c r="H20" i="10"/>
  <c r="F20" i="10"/>
  <c r="D20" i="10"/>
  <c r="L19" i="10"/>
  <c r="J19" i="10"/>
  <c r="H19" i="10"/>
  <c r="F19" i="10"/>
  <c r="D19" i="10"/>
  <c r="L18" i="10"/>
  <c r="J18" i="10"/>
  <c r="H18" i="10"/>
  <c r="F18" i="10"/>
  <c r="D18" i="10"/>
  <c r="L17" i="10"/>
  <c r="J17" i="10"/>
  <c r="H17" i="10"/>
  <c r="F17" i="10"/>
  <c r="D17" i="10"/>
  <c r="L16" i="10"/>
  <c r="J16" i="10"/>
  <c r="H16" i="10"/>
  <c r="F16" i="10"/>
  <c r="D16" i="10"/>
  <c r="L15" i="10"/>
  <c r="J15" i="10"/>
  <c r="H15" i="10"/>
  <c r="F15" i="10"/>
  <c r="D15" i="10"/>
  <c r="L14" i="10"/>
  <c r="J14" i="10"/>
  <c r="H14" i="10"/>
  <c r="F14" i="10"/>
  <c r="D14" i="10"/>
  <c r="L13" i="10"/>
  <c r="J13" i="10"/>
  <c r="H13" i="10"/>
  <c r="F13" i="10"/>
  <c r="D13" i="10"/>
  <c r="L12" i="10"/>
  <c r="J12" i="10"/>
  <c r="H12" i="10"/>
  <c r="F12" i="10"/>
  <c r="D12" i="10"/>
  <c r="L11" i="10"/>
  <c r="J11" i="10"/>
  <c r="H11" i="10"/>
  <c r="F11" i="10"/>
  <c r="D11" i="10"/>
  <c r="L10" i="10"/>
  <c r="J10" i="10"/>
  <c r="H10" i="10"/>
  <c r="F10" i="10"/>
  <c r="D10" i="10"/>
  <c r="C24" i="10" l="1"/>
  <c r="J22" i="10"/>
  <c r="L22" i="10"/>
  <c r="D22" i="10"/>
  <c r="F22" i="10"/>
  <c r="H22" i="10"/>
  <c r="D24" i="10" l="1"/>
  <c r="B10" i="3" s="1"/>
  <c r="G10" i="3" s="1"/>
  <c r="E11" i="3" l="1"/>
  <c r="B20" i="9"/>
  <c r="B11" i="3" s="1"/>
  <c r="G11" i="3" l="1"/>
  <c r="D20" i="6"/>
  <c r="D9" i="3" s="1"/>
  <c r="E20" i="6"/>
  <c r="E9" i="3" s="1"/>
  <c r="R20" i="2" l="1"/>
  <c r="O20" i="2"/>
  <c r="L20" i="2"/>
  <c r="I20" i="2"/>
  <c r="F20" i="2"/>
  <c r="A1" i="8" l="1"/>
  <c r="A1" i="2" l="1"/>
  <c r="A8" i="3" s="1"/>
  <c r="F16" i="2" l="1"/>
  <c r="R25" i="2" l="1"/>
  <c r="O25" i="2"/>
  <c r="L25" i="2"/>
  <c r="I25" i="2"/>
  <c r="F25" i="2"/>
  <c r="F20" i="6"/>
  <c r="F9" i="3" s="1"/>
  <c r="C20" i="6"/>
  <c r="C9" i="3" s="1"/>
  <c r="B20" i="6"/>
  <c r="B9" i="3" l="1"/>
  <c r="A9" i="3"/>
  <c r="G9" i="3" l="1"/>
  <c r="A1" i="3" l="1"/>
  <c r="R22" i="2"/>
  <c r="R21" i="2"/>
  <c r="R19" i="2"/>
  <c r="R18" i="2"/>
  <c r="R17" i="2"/>
  <c r="R16" i="2"/>
  <c r="O22" i="2"/>
  <c r="L22" i="2"/>
  <c r="I22" i="2"/>
  <c r="F22" i="2"/>
  <c r="O21" i="2"/>
  <c r="L21" i="2"/>
  <c r="I21" i="2"/>
  <c r="F21" i="2"/>
  <c r="O19" i="2"/>
  <c r="L19" i="2"/>
  <c r="I19" i="2"/>
  <c r="F19" i="2"/>
  <c r="O18" i="2"/>
  <c r="L18" i="2"/>
  <c r="I18" i="2"/>
  <c r="F18" i="2"/>
  <c r="O17" i="2"/>
  <c r="L17" i="2"/>
  <c r="I17" i="2"/>
  <c r="F17" i="2"/>
  <c r="O16" i="2"/>
  <c r="L16" i="2"/>
  <c r="I16" i="2"/>
  <c r="I27" i="2" l="1"/>
  <c r="C8" i="3" s="1"/>
  <c r="C13" i="3" s="1"/>
  <c r="F27" i="2"/>
  <c r="B8" i="3" s="1"/>
  <c r="O27" i="2"/>
  <c r="E8" i="3" s="1"/>
  <c r="R27" i="2"/>
  <c r="F8" i="3" s="1"/>
  <c r="F13" i="3" s="1"/>
  <c r="L27" i="2"/>
  <c r="D8" i="3" s="1"/>
  <c r="D13" i="3" s="1"/>
  <c r="E13" i="3"/>
  <c r="B13" i="3"/>
  <c r="G13" i="3" l="1"/>
  <c r="G8" i="3"/>
</calcChain>
</file>

<file path=xl/sharedStrings.xml><?xml version="1.0" encoding="utf-8"?>
<sst xmlns="http://schemas.openxmlformats.org/spreadsheetml/2006/main" count="144" uniqueCount="92">
  <si>
    <t>Year 1</t>
  </si>
  <si>
    <t>Year 2</t>
  </si>
  <si>
    <t>Year 3</t>
  </si>
  <si>
    <t>Year 4</t>
  </si>
  <si>
    <t>Year 5</t>
  </si>
  <si>
    <t>Discount</t>
  </si>
  <si>
    <t>Details of any discount applied</t>
  </si>
  <si>
    <t xml:space="preserve">Price Per Unit </t>
  </si>
  <si>
    <t>Quantity</t>
  </si>
  <si>
    <t>Annual Cost</t>
  </si>
  <si>
    <t>(add lines as necessary)</t>
  </si>
  <si>
    <t>Total Cost:</t>
  </si>
  <si>
    <t>Days</t>
  </si>
  <si>
    <t>Total Cost (excl. VAT)</t>
  </si>
  <si>
    <t>Total Cost</t>
  </si>
  <si>
    <t>€</t>
  </si>
  <si>
    <t>Software</t>
  </si>
  <si>
    <t>Support and Maintenance Costs</t>
  </si>
  <si>
    <t>System support, maintenance and operations services</t>
  </si>
  <si>
    <t>User Support</t>
  </si>
  <si>
    <t>General Notes/Information</t>
  </si>
  <si>
    <t>Other Application Support item - please add rows as required</t>
  </si>
  <si>
    <t>License / Subscription Type (enter type below)</t>
  </si>
  <si>
    <t>General</t>
  </si>
  <si>
    <t xml:space="preserve">Pricing </t>
  </si>
  <si>
    <t xml:space="preserve">Assumptions </t>
  </si>
  <si>
    <t>Tenderers are requested to:</t>
  </si>
  <si>
    <t>• Costs must include all associated products and technologies including 3rd party licenses and subscriptions</t>
  </si>
  <si>
    <t>• Unlimited user licenses and subscriptions should be clearly highlighted. A quantity of 1 should be used for every instance of an unlimited user license or software subscription</t>
  </si>
  <si>
    <t>• Assumptions must be minimal and fully explained (Ask clarification questions if further information is required to eliminate caveats or assumptions)</t>
  </si>
  <si>
    <t>System Support</t>
  </si>
  <si>
    <t>Product / Component</t>
  </si>
  <si>
    <t>Pricing Basis</t>
  </si>
  <si>
    <t>Technical software support</t>
  </si>
  <si>
    <t>Note: Any license support fees not included within the Licenses section should be listed here</t>
  </si>
  <si>
    <t>Development Costs</t>
  </si>
  <si>
    <t>Total Development Services Cost</t>
  </si>
  <si>
    <t xml:space="preserve">• Tenderers must quote a fixed price proposal
• All prices quoted must be all-inclusive (i.e. including but not limited to shipping, packaging, delivery, ancillary costs and all other costs/expenses), be expressed in Euro only and exclusive of VAT.  The VAT rate(s) where applicable should be indicated separately.
</t>
  </si>
  <si>
    <t>Total Cost of Ownership 
(including all years)</t>
  </si>
  <si>
    <t>Total Supply &amp; Support Cost (excl. VAT)</t>
  </si>
  <si>
    <t xml:space="preserve"> Do not enter data or change other cells.</t>
  </si>
  <si>
    <t>All cells where data can be entered are shaded green</t>
  </si>
  <si>
    <t>Do NOT enter data or change this worksheet. It is populated automatically from the other worksheets.</t>
  </si>
  <si>
    <t xml:space="preserve">• Pricing should also provide for transition licences/subscriptions during the overlap period between the old and new systems while the new system is being commissioned.  </t>
  </si>
  <si>
    <t>• Detail licences and subscriptions for all software within the scope of their solution including all software, tools and all other licences and subscriptions needed to deliver the proposed solution 
•  Outline all support and maintenance costs associated with the solution required by the AAI
• Detail all third party product(s) that are proposed in the solution.  All integration services between the third party product(s) and the vendor’s solution must be included in the project costs.  All 3rd party product(s) license and subscription costs must be included in the project costs. The vendor will be responsible for managing all system integration costs.
• Include all Professional Services required to support the transition and redevelopment requirements.
• Include the proposed licence and subscription costs for the period of the contract. Any restrictions associated with licence and subscription fees must be clearly stated e.g. maximum number of users, maximum number of concurrent users, etc.         
• Complete the Cost tables in each of the FOUR Costing worksheets 3-6. (The Total Cost Summary (Worksheet #2) will be auto-filled from worksheets 3-6)</t>
  </si>
  <si>
    <t>Number of days contracted</t>
  </si>
  <si>
    <t>Blended Rate (per day)</t>
  </si>
  <si>
    <t>Up to xx days</t>
  </si>
  <si>
    <t>xx days to zz days</t>
  </si>
  <si>
    <t>Over yy days</t>
  </si>
  <si>
    <t>Daily Rate</t>
  </si>
  <si>
    <r>
      <rPr>
        <b/>
        <sz val="11"/>
        <color theme="1"/>
        <rFont val="Calibri"/>
        <family val="2"/>
        <scheme val="minor"/>
      </rPr>
      <t>BANDING</t>
    </r>
    <r>
      <rPr>
        <sz val="11"/>
        <color theme="1"/>
        <rFont val="Calibri"/>
        <family val="2"/>
        <scheme val="minor"/>
      </rPr>
      <t xml:space="preserve"> (per total days per year)</t>
    </r>
  </si>
  <si>
    <t>Add lines as necessary</t>
  </si>
  <si>
    <t>TABLE A: Rates Table</t>
  </si>
  <si>
    <t>TABLE B: Sample Workloads</t>
  </si>
  <si>
    <t>• The proposed software usage must accommodate the volumes as set out in the RFT. Tenderers must include contingency, administrator and any other user licences and subscriptions required to run and operate the proposed solution. All licencing and subscription costs must be listed on this worksheet.</t>
  </si>
  <si>
    <t xml:space="preserve">• All licensing and subscription costs should be provided on this basis. If the unit license or subscription cost for additional units above those numbers is different than the unit prices for the listed set of users, then these unit prices should be provided. </t>
  </si>
  <si>
    <t>• The Pricing Basis or all licenses and subscriptions should be clearly shown e.g. nodes, seats, transactions etc. Tenderers must list the type of licenses and subscriptions being provided.</t>
  </si>
  <si>
    <t>This worksheet must be completed in respect of the project to develop and implement the new websites</t>
  </si>
  <si>
    <r>
      <t xml:space="preserve">All costs must be quoted in euro </t>
    </r>
    <r>
      <rPr>
        <u/>
        <sz val="11"/>
        <color theme="1"/>
        <rFont val="Calibri"/>
        <family val="2"/>
        <scheme val="minor"/>
      </rPr>
      <t>excluding VAT</t>
    </r>
  </si>
  <si>
    <t xml:space="preserve">• The rates used for each role must be those listed in the Rate Card   </t>
  </si>
  <si>
    <t>Daily Rate 
(€ excl VAT)</t>
  </si>
  <si>
    <t>Discovery Phase</t>
  </si>
  <si>
    <t>Design Phase</t>
  </si>
  <si>
    <t>Development Phase</t>
  </si>
  <si>
    <t>Deployment Phase</t>
  </si>
  <si>
    <t>Other</t>
  </si>
  <si>
    <t>Cost</t>
  </si>
  <si>
    <t xml:space="preserve">Project/Account Management </t>
  </si>
  <si>
    <t>UX/UI Designer (Senior/Junior)</t>
  </si>
  <si>
    <t>Developer (Senior/Junior)</t>
  </si>
  <si>
    <t>Copywriter</t>
  </si>
  <si>
    <t xml:space="preserve">SEO Specialist </t>
  </si>
  <si>
    <t xml:space="preserve">Testing &amp; Quality Assurance </t>
  </si>
  <si>
    <t xml:space="preserve">Training </t>
  </si>
  <si>
    <t>Total  Cost</t>
  </si>
  <si>
    <t>This worksheet must be completed in respect of the hosting, software and other components required</t>
  </si>
  <si>
    <t>Hosting</t>
  </si>
  <si>
    <t>• The proposed hosting costs and the basis for them must be provided</t>
  </si>
  <si>
    <r>
      <t>Support Information</t>
    </r>
    <r>
      <rPr>
        <sz val="11"/>
        <rFont val="Calibri"/>
        <family val="2"/>
        <scheme val="minor"/>
      </rPr>
      <t xml:space="preserve">
• Tenderers are required to provide details of the basis for the calculation  of the recurring software maintenance and support costs, including any proposed software maintenance and support costs exemption periods (e.g. during implementation) and the duration of such exemption periods that are being proposed, e.g. year one. The basis for calculating support and maintenance costs for future enhancements and modification should also be included. 
• Support, Maintenance and Operation Costs shall apply following the successful achievement of the solution go-live project milestone 
• Pricing should also provide for transition licences/subscriptions during the overlap period between the old and new systems while the new system is being commissioned.  
• Tenderers are requested to provide details of any migrations to new versions, platforms. etc over the term of the contract and any extensions..</t>
    </r>
    <r>
      <rPr>
        <b/>
        <sz val="11"/>
        <rFont val="Calibri"/>
        <family val="2"/>
        <scheme val="minor"/>
      </rPr>
      <t xml:space="preserve">
</t>
    </r>
  </si>
  <si>
    <t>Technical Architect</t>
  </si>
  <si>
    <t xml:space="preserve">• Tenderers should list the roles required and level of input needed in each phase of the project  (Sample roles and phases provided; update titles in line with your project plan)    </t>
  </si>
  <si>
    <t>Designer/Analyst</t>
  </si>
  <si>
    <t>Software A</t>
  </si>
  <si>
    <t>Software B</t>
  </si>
  <si>
    <t>Software C</t>
  </si>
  <si>
    <r>
      <t xml:space="preserve">Role/Requirement
</t>
    </r>
    <r>
      <rPr>
        <i/>
        <sz val="12"/>
        <color theme="0"/>
        <rFont val="Calibri"/>
        <family val="2"/>
        <scheme val="minor"/>
      </rPr>
      <t>(Update roles as appropriate)</t>
    </r>
  </si>
  <si>
    <t>This worksheet must be completed in respect of ongoing developments post the initial implementation</t>
  </si>
  <si>
    <r>
      <t xml:space="preserve"> 
THERE ARE </t>
    </r>
    <r>
      <rPr>
        <b/>
        <sz val="16"/>
        <color rgb="FF0000FF"/>
        <rFont val="Calibri"/>
        <family val="2"/>
        <scheme val="minor"/>
      </rPr>
      <t>FOUR</t>
    </r>
    <r>
      <rPr>
        <b/>
        <sz val="16"/>
        <color theme="0"/>
        <rFont val="Calibri"/>
        <family val="2"/>
        <scheme val="minor"/>
      </rPr>
      <t xml:space="preserve"> SUPPLEMENTARY WORKSHEETS FOR COMPLETION 
3. Hosting &amp; Solution Costs
4. Support and Maintenance Costs
5. Website Development Costs
6. Ongoing Development Costs
</t>
    </r>
  </si>
  <si>
    <t xml:space="preserve">• Tenderers are required to include the following at a minimum:
     o  Software installation and setup
     o   Configuration to the NMH needs
     o   Redevelopment of the websites
     o   Training of NMH staff or system administrators.                                                                                                                           </t>
  </si>
  <si>
    <t>Annual 
Cost</t>
  </si>
  <si>
    <r>
      <t xml:space="preserve">This worksheet must be completed
</t>
    </r>
    <r>
      <rPr>
        <u/>
        <sz val="11"/>
        <color theme="1"/>
        <rFont val="Calibri"/>
        <family val="2"/>
        <scheme val="minor"/>
      </rPr>
      <t>Development</t>
    </r>
    <r>
      <rPr>
        <sz val="11"/>
        <color theme="1"/>
        <rFont val="Calibri"/>
        <family val="2"/>
        <scheme val="minor"/>
      </rPr>
      <t xml:space="preserve">
• Provide blended daily rates for the development team
• Varying rates by volume of days in a year is allowed for - but is not required.  Provide the banding in Table A (if applicable)
• Apply these rates in Table B using the rate applicable to the number of days given (NB: do not change the "number of days contracted" figures)
• This criterion will be evaluated based on the blend of days across the term of contract   (Note: this for evaluation purposes only and is not a commitment by the NMH to contract for the numbers of days indicated)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</si>
</sst>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5" formatCode="&quot;€&quot;#,##0;\-&quot;€&quot;#,##0"/>
    <numFmt numFmtId="7" formatCode="&quot;€&quot;#,##0.00;\-&quot;€&quot;#,##0.00"/>
    <numFmt numFmtId="44" formatCode="_-&quot;€&quot;* #,##0.00_-;\-&quot;€&quot;* #,##0.00_-;_-&quot;€&quot;* &quot;-&quot;??_-;_-@_-"/>
    <numFmt numFmtId="164" formatCode="_-[$€-1809]* #,##0.00_-;\-[$€-1809]* #,##0.00_-;_-[$€-1809]* &quot;-&quot;??_-;_-@_-"/>
    <numFmt numFmtId="165" formatCode="_-[$€-1809]* #,##0_-;\-[$€-1809]* #,##0_-;_-[$€-1809]* &quot;-&quot;_-;_-@_-"/>
    <numFmt numFmtId="166" formatCode="_-[$€-2]\ * #,##0.00_-;\-[$€-2]\ * #,##0.00_-;_-[$€-2]\ * &quot;-&quot;??_-;_-@_-"/>
  </numFmts>
  <fonts count="28" x14ac:knownFonts="1">
    <font>
      <sz val="11"/>
      <color theme="1"/>
      <name val="Calibri"/>
      <family val="2"/>
      <scheme val="minor"/>
    </font>
    <font>
      <b/>
      <sz val="11"/>
      <color theme="1"/>
      <name val="Calibri"/>
      <family val="2"/>
      <scheme val="minor"/>
    </font>
    <font>
      <sz val="11"/>
      <color theme="1"/>
      <name val="Calibri"/>
      <family val="2"/>
      <scheme val="minor"/>
    </font>
    <font>
      <sz val="12"/>
      <color theme="1"/>
      <name val="Calibri"/>
      <family val="2"/>
      <scheme val="minor"/>
    </font>
    <font>
      <b/>
      <sz val="10"/>
      <color theme="0"/>
      <name val="Calibri"/>
      <family val="2"/>
      <scheme val="minor"/>
    </font>
    <font>
      <b/>
      <sz val="10"/>
      <color theme="1"/>
      <name val="Calibri"/>
      <family val="2"/>
      <scheme val="minor"/>
    </font>
    <font>
      <b/>
      <sz val="11"/>
      <color theme="0"/>
      <name val="Calibri"/>
      <family val="2"/>
      <scheme val="minor"/>
    </font>
    <font>
      <b/>
      <sz val="16"/>
      <color theme="0"/>
      <name val="Calibri"/>
      <family val="2"/>
      <scheme val="minor"/>
    </font>
    <font>
      <b/>
      <i/>
      <sz val="14"/>
      <color theme="0"/>
      <name val="Calibri"/>
      <family val="2"/>
      <scheme val="minor"/>
    </font>
    <font>
      <sz val="11"/>
      <color theme="1"/>
      <name val="Symbol"/>
      <family val="1"/>
      <charset val="2"/>
    </font>
    <font>
      <b/>
      <sz val="12"/>
      <color rgb="FF0000FF"/>
      <name val="Calibri"/>
      <family val="2"/>
      <scheme val="minor"/>
    </font>
    <font>
      <sz val="11"/>
      <name val="Calibri"/>
      <family val="2"/>
      <scheme val="minor"/>
    </font>
    <font>
      <b/>
      <sz val="11"/>
      <name val="Calibri"/>
      <family val="2"/>
      <scheme val="minor"/>
    </font>
    <font>
      <b/>
      <sz val="11"/>
      <color rgb="FFFFFFFF"/>
      <name val="Calibri"/>
      <family val="2"/>
      <scheme val="minor"/>
    </font>
    <font>
      <i/>
      <sz val="11"/>
      <color theme="1"/>
      <name val="Calibri"/>
      <family val="2"/>
      <scheme val="minor"/>
    </font>
    <font>
      <b/>
      <i/>
      <sz val="11"/>
      <color theme="1"/>
      <name val="Calibri"/>
      <family val="2"/>
      <scheme val="minor"/>
    </font>
    <font>
      <b/>
      <i/>
      <sz val="11"/>
      <color theme="0"/>
      <name val="Calibri"/>
      <family val="2"/>
      <scheme val="minor"/>
    </font>
    <font>
      <b/>
      <sz val="11"/>
      <color rgb="FF000000"/>
      <name val="Calibri"/>
      <family val="2"/>
      <scheme val="minor"/>
    </font>
    <font>
      <b/>
      <sz val="11"/>
      <color rgb="FFFF0000"/>
      <name val="Calibri"/>
      <family val="2"/>
      <scheme val="minor"/>
    </font>
    <font>
      <sz val="8"/>
      <name val="Calibri"/>
      <family val="2"/>
      <scheme val="minor"/>
    </font>
    <font>
      <sz val="11"/>
      <color theme="0"/>
      <name val="Calibri"/>
      <family val="2"/>
      <scheme val="minor"/>
    </font>
    <font>
      <b/>
      <sz val="11"/>
      <color rgb="FFC00000"/>
      <name val="Calibri"/>
      <family val="2"/>
      <scheme val="minor"/>
    </font>
    <font>
      <u/>
      <sz val="11"/>
      <color theme="1"/>
      <name val="Calibri"/>
      <family val="2"/>
      <scheme val="minor"/>
    </font>
    <font>
      <b/>
      <i/>
      <sz val="12"/>
      <color theme="0"/>
      <name val="Calibri"/>
      <family val="2"/>
      <scheme val="minor"/>
    </font>
    <font>
      <b/>
      <sz val="12"/>
      <color theme="0"/>
      <name val="Calibri"/>
      <family val="2"/>
      <scheme val="minor"/>
    </font>
    <font>
      <b/>
      <sz val="12"/>
      <color rgb="FFC00000"/>
      <name val="Calibri"/>
      <family val="2"/>
      <scheme val="minor"/>
    </font>
    <font>
      <i/>
      <sz val="12"/>
      <color theme="0"/>
      <name val="Calibri"/>
      <family val="2"/>
      <scheme val="minor"/>
    </font>
    <font>
      <b/>
      <sz val="16"/>
      <color rgb="FF0000FF"/>
      <name val="Calibri"/>
      <family val="2"/>
      <scheme val="minor"/>
    </font>
  </fonts>
  <fills count="14">
    <fill>
      <patternFill patternType="none"/>
    </fill>
    <fill>
      <patternFill patternType="gray125"/>
    </fill>
    <fill>
      <patternFill patternType="solid">
        <fgColor theme="2"/>
        <bgColor indexed="64"/>
      </patternFill>
    </fill>
    <fill>
      <patternFill patternType="solid">
        <fgColor theme="5"/>
        <bgColor indexed="64"/>
      </patternFill>
    </fill>
    <fill>
      <patternFill patternType="solid">
        <fgColor theme="4"/>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5" tint="-0.249977111117893"/>
        <bgColor indexed="64"/>
      </patternFill>
    </fill>
  </fills>
  <borders count="66">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top style="thin">
        <color theme="1" tint="0.499984740745262"/>
      </top>
      <bottom style="thin">
        <color theme="1" tint="0.499984740745262"/>
      </bottom>
      <diagonal/>
    </border>
    <border>
      <left style="medium">
        <color indexed="64"/>
      </left>
      <right style="thin">
        <color theme="1" tint="0.499984740745262"/>
      </right>
      <top style="thin">
        <color theme="1" tint="0.499984740745262"/>
      </top>
      <bottom style="medium">
        <color indexed="64"/>
      </bottom>
      <diagonal/>
    </border>
    <border>
      <left style="thin">
        <color theme="1" tint="0.499984740745262"/>
      </left>
      <right style="thin">
        <color theme="1" tint="0.499984740745262"/>
      </right>
      <top style="thin">
        <color theme="1" tint="0.499984740745262"/>
      </top>
      <bottom style="medium">
        <color indexed="64"/>
      </bottom>
      <diagonal/>
    </border>
    <border>
      <left style="medium">
        <color indexed="64"/>
      </left>
      <right style="medium">
        <color indexed="64"/>
      </right>
      <top style="thin">
        <color theme="1" tint="0.499984740745262"/>
      </top>
      <bottom style="thin">
        <color theme="1" tint="0.499984740745262"/>
      </bottom>
      <diagonal/>
    </border>
    <border>
      <left style="medium">
        <color indexed="64"/>
      </left>
      <right style="medium">
        <color indexed="64"/>
      </right>
      <top style="thin">
        <color theme="1" tint="0.499984740745262"/>
      </top>
      <bottom style="medium">
        <color indexed="64"/>
      </bottom>
      <diagonal/>
    </border>
    <border>
      <left style="medium">
        <color indexed="64"/>
      </left>
      <right style="thin">
        <color theme="1" tint="0.499984740745262"/>
      </right>
      <top style="medium">
        <color indexed="64"/>
      </top>
      <bottom style="thin">
        <color theme="1" tint="0.499984740745262"/>
      </bottom>
      <diagonal/>
    </border>
    <border>
      <left style="thin">
        <color theme="1" tint="0.499984740745262"/>
      </left>
      <right style="thin">
        <color theme="1" tint="0.499984740745262"/>
      </right>
      <top style="medium">
        <color indexed="64"/>
      </top>
      <bottom style="thin">
        <color theme="1" tint="0.499984740745262"/>
      </bottom>
      <diagonal/>
    </border>
    <border>
      <left style="thin">
        <color theme="1" tint="0.499984740745262"/>
      </left>
      <right style="medium">
        <color indexed="64"/>
      </right>
      <top style="medium">
        <color indexed="64"/>
      </top>
      <bottom style="thin">
        <color theme="1" tint="0.499984740745262"/>
      </bottom>
      <diagonal/>
    </border>
    <border>
      <left/>
      <right style="medium">
        <color indexed="64"/>
      </right>
      <top style="medium">
        <color indexed="64"/>
      </top>
      <bottom style="medium">
        <color indexed="64"/>
      </bottom>
      <diagonal/>
    </border>
    <border>
      <left style="thin">
        <color theme="1" tint="0.499984740745262"/>
      </left>
      <right style="medium">
        <color indexed="64"/>
      </right>
      <top style="thin">
        <color theme="1" tint="0.499984740745262"/>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theme="1" tint="0.499984740745262"/>
      </top>
      <bottom style="medium">
        <color indexed="64"/>
      </bottom>
      <diagonal/>
    </border>
    <border>
      <left/>
      <right/>
      <top style="thin">
        <color theme="1" tint="0.499984740745262"/>
      </top>
      <bottom style="medium">
        <color indexed="64"/>
      </bottom>
      <diagonal/>
    </border>
    <border>
      <left style="thin">
        <color theme="1" tint="0.499984740745262"/>
      </left>
      <right style="thin">
        <color theme="1" tint="0.499984740745262"/>
      </right>
      <top style="thin">
        <color indexed="64"/>
      </top>
      <bottom style="medium">
        <color indexed="64"/>
      </bottom>
      <diagonal/>
    </border>
    <border>
      <left style="thin">
        <color theme="1" tint="0.499984740745262"/>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theme="1" tint="0.499984740745262"/>
      </right>
      <top style="thin">
        <color indexed="64"/>
      </top>
      <bottom style="medium">
        <color indexed="64"/>
      </bottom>
      <diagonal/>
    </border>
    <border>
      <left/>
      <right style="thin">
        <color theme="1" tint="0.499984740745262"/>
      </right>
      <top/>
      <bottom style="medium">
        <color indexed="64"/>
      </bottom>
      <diagonal/>
    </border>
    <border>
      <left style="thin">
        <color theme="1" tint="0.499984740745262"/>
      </left>
      <right style="thin">
        <color theme="1" tint="0.499984740745262"/>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theme="1" tint="0.499984740745262"/>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theme="1" tint="0.499984740745262"/>
      </right>
      <top style="thin">
        <color indexed="64"/>
      </top>
      <bottom style="medium">
        <color indexed="64"/>
      </bottom>
      <diagonal/>
    </border>
    <border>
      <left style="medium">
        <color indexed="64"/>
      </left>
      <right style="medium">
        <color indexed="64"/>
      </right>
      <top style="thin">
        <color theme="1" tint="0.499984740745262"/>
      </top>
      <bottom/>
      <diagonal/>
    </border>
    <border>
      <left/>
      <right style="thin">
        <color theme="1" tint="0.499984740745262"/>
      </right>
      <top/>
      <bottom/>
      <diagonal/>
    </border>
    <border>
      <left style="thin">
        <color theme="1" tint="0.499984740745262"/>
      </left>
      <right style="medium">
        <color indexed="64"/>
      </right>
      <top/>
      <bottom/>
      <diagonal/>
    </border>
  </borders>
  <cellStyleXfs count="4">
    <xf numFmtId="0" fontId="0" fillId="0" borderId="0"/>
    <xf numFmtId="0" fontId="2" fillId="0" borderId="0"/>
    <xf numFmtId="0" fontId="2" fillId="0" borderId="0"/>
    <xf numFmtId="44" fontId="2" fillId="0" borderId="0" applyFont="0" applyFill="0" applyBorder="0" applyAlignment="0" applyProtection="0"/>
  </cellStyleXfs>
  <cellXfs count="231">
    <xf numFmtId="0" fontId="0" fillId="0" borderId="0" xfId="0"/>
    <xf numFmtId="0" fontId="2" fillId="0" borderId="1" xfId="0" applyFont="1" applyBorder="1" applyAlignment="1">
      <alignment vertical="center"/>
    </xf>
    <xf numFmtId="0" fontId="2" fillId="0" borderId="1" xfId="0" applyFont="1" applyBorder="1" applyAlignment="1">
      <alignment vertical="center" wrapText="1"/>
    </xf>
    <xf numFmtId="0" fontId="5" fillId="0" borderId="0" xfId="0" applyFont="1"/>
    <xf numFmtId="165" fontId="2" fillId="0" borderId="1" xfId="0" applyNumberFormat="1" applyFont="1" applyBorder="1" applyAlignment="1">
      <alignment vertical="center"/>
    </xf>
    <xf numFmtId="165" fontId="0" fillId="0" borderId="1" xfId="0" applyNumberFormat="1" applyBorder="1" applyAlignment="1">
      <alignment vertical="center"/>
    </xf>
    <xf numFmtId="165" fontId="2" fillId="0" borderId="1" xfId="0" applyNumberFormat="1" applyFont="1" applyBorder="1" applyAlignment="1">
      <alignment vertical="center" wrapText="1"/>
    </xf>
    <xf numFmtId="0" fontId="2" fillId="0" borderId="0" xfId="0" applyFont="1" applyAlignment="1">
      <alignment vertical="center"/>
    </xf>
    <xf numFmtId="0" fontId="0" fillId="0" borderId="0" xfId="0" applyAlignment="1">
      <alignment wrapText="1"/>
    </xf>
    <xf numFmtId="0" fontId="9" fillId="0" borderId="0" xfId="0" applyFont="1" applyAlignment="1">
      <alignment horizontal="left" vertical="center" indent="10"/>
    </xf>
    <xf numFmtId="0" fontId="0" fillId="7" borderId="0" xfId="2" applyFont="1" applyFill="1" applyAlignment="1">
      <alignment horizontal="left" vertical="top" wrapText="1"/>
    </xf>
    <xf numFmtId="0" fontId="1" fillId="7" borderId="0" xfId="2" applyFont="1" applyFill="1" applyAlignment="1">
      <alignment horizontal="left" vertical="top" wrapText="1"/>
    </xf>
    <xf numFmtId="0" fontId="3" fillId="0" borderId="0" xfId="0" applyFont="1"/>
    <xf numFmtId="0" fontId="2" fillId="0" borderId="16" xfId="0" applyFont="1" applyBorder="1" applyAlignment="1">
      <alignment vertical="center"/>
    </xf>
    <xf numFmtId="0" fontId="2" fillId="0" borderId="27" xfId="0" applyFont="1" applyBorder="1" applyAlignment="1">
      <alignment vertical="center" wrapText="1"/>
    </xf>
    <xf numFmtId="0" fontId="1" fillId="0" borderId="16" xfId="0" applyFont="1" applyBorder="1" applyAlignment="1">
      <alignment vertical="center"/>
    </xf>
    <xf numFmtId="165" fontId="2" fillId="0" borderId="29" xfId="0" applyNumberFormat="1" applyFont="1" applyBorder="1" applyAlignment="1">
      <alignment vertical="center" wrapText="1"/>
    </xf>
    <xf numFmtId="0" fontId="1" fillId="5" borderId="16" xfId="0" applyFont="1" applyFill="1" applyBorder="1" applyAlignment="1">
      <alignment vertical="center"/>
    </xf>
    <xf numFmtId="164" fontId="2" fillId="0" borderId="30" xfId="0" applyNumberFormat="1" applyFont="1" applyBorder="1" applyAlignment="1">
      <alignment vertical="center" wrapText="1"/>
    </xf>
    <xf numFmtId="0" fontId="1" fillId="0" borderId="19" xfId="0" applyFont="1" applyBorder="1" applyAlignment="1">
      <alignment horizontal="right"/>
    </xf>
    <xf numFmtId="164" fontId="1" fillId="0" borderId="20" xfId="0" applyNumberFormat="1" applyFont="1" applyBorder="1"/>
    <xf numFmtId="164" fontId="2" fillId="0" borderId="31" xfId="0" applyNumberFormat="1" applyFont="1" applyBorder="1" applyAlignment="1">
      <alignment vertical="center" wrapText="1"/>
    </xf>
    <xf numFmtId="0" fontId="4" fillId="3" borderId="25" xfId="0" applyFont="1" applyFill="1" applyBorder="1" applyAlignment="1">
      <alignment horizontal="center" vertical="center" wrapText="1"/>
    </xf>
    <xf numFmtId="0" fontId="10" fillId="2" borderId="28" xfId="0" applyFont="1" applyFill="1" applyBorder="1" applyAlignment="1">
      <alignment vertical="center"/>
    </xf>
    <xf numFmtId="0" fontId="10" fillId="0" borderId="0" xfId="0" applyFont="1" applyAlignment="1">
      <alignment vertical="center"/>
    </xf>
    <xf numFmtId="0" fontId="10" fillId="0" borderId="0" xfId="0" applyFont="1"/>
    <xf numFmtId="0" fontId="1" fillId="0" borderId="0" xfId="0" applyFont="1"/>
    <xf numFmtId="0" fontId="0" fillId="0" borderId="0" xfId="1" applyFont="1"/>
    <xf numFmtId="0" fontId="0" fillId="0" borderId="0" xfId="0" applyAlignment="1">
      <alignment horizontal="left" wrapText="1"/>
    </xf>
    <xf numFmtId="0" fontId="13" fillId="3" borderId="5"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4" borderId="8"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7" fontId="0" fillId="0" borderId="0" xfId="1" applyNumberFormat="1" applyFont="1" applyAlignment="1">
      <alignment horizontal="center" vertical="center" wrapText="1"/>
    </xf>
    <xf numFmtId="7" fontId="0" fillId="0" borderId="12" xfId="1" applyNumberFormat="1" applyFont="1" applyBorder="1" applyAlignment="1">
      <alignment horizontal="right" vertical="center" wrapText="1"/>
    </xf>
    <xf numFmtId="7" fontId="0" fillId="0" borderId="0" xfId="1" applyNumberFormat="1" applyFont="1" applyAlignment="1">
      <alignment horizontal="right" vertical="center" wrapText="1"/>
    </xf>
    <xf numFmtId="7" fontId="0" fillId="0" borderId="12" xfId="1" applyNumberFormat="1" applyFont="1" applyBorder="1" applyAlignment="1">
      <alignment horizontal="center" vertical="center" wrapText="1"/>
    </xf>
    <xf numFmtId="0" fontId="15" fillId="6" borderId="32" xfId="0" applyFont="1" applyFill="1" applyBorder="1" applyAlignment="1">
      <alignment vertical="center"/>
    </xf>
    <xf numFmtId="0" fontId="15" fillId="6" borderId="15" xfId="0" applyFont="1" applyFill="1" applyBorder="1" applyAlignment="1">
      <alignment vertical="center"/>
    </xf>
    <xf numFmtId="0" fontId="15" fillId="6" borderId="33" xfId="0" applyFont="1" applyFill="1" applyBorder="1" applyAlignment="1">
      <alignment vertical="center"/>
    </xf>
    <xf numFmtId="7" fontId="0" fillId="0" borderId="29" xfId="1" applyNumberFormat="1" applyFont="1" applyBorder="1" applyAlignment="1">
      <alignment horizontal="right" vertical="center" wrapText="1"/>
    </xf>
    <xf numFmtId="7" fontId="0" fillId="0" borderId="13" xfId="1" applyNumberFormat="1" applyFont="1" applyBorder="1" applyAlignment="1">
      <alignment horizontal="right" vertical="center" wrapText="1"/>
    </xf>
    <xf numFmtId="0" fontId="0" fillId="0" borderId="11" xfId="0" applyBorder="1"/>
    <xf numFmtId="1" fontId="0" fillId="0" borderId="0" xfId="0" applyNumberFormat="1"/>
    <xf numFmtId="0" fontId="0" fillId="0" borderId="12" xfId="0" applyBorder="1"/>
    <xf numFmtId="0" fontId="0" fillId="0" borderId="9" xfId="0" applyBorder="1"/>
    <xf numFmtId="0" fontId="0" fillId="0" borderId="0" xfId="0" applyAlignment="1">
      <alignment vertical="center"/>
    </xf>
    <xf numFmtId="0" fontId="15" fillId="6" borderId="21" xfId="0" applyFont="1" applyFill="1" applyBorder="1" applyAlignment="1">
      <alignment horizontal="left" vertical="center"/>
    </xf>
    <xf numFmtId="0" fontId="15" fillId="0" borderId="0" xfId="0" applyFont="1" applyAlignment="1">
      <alignment vertical="center"/>
    </xf>
    <xf numFmtId="0" fontId="17" fillId="0" borderId="0" xfId="0" applyFont="1" applyAlignment="1">
      <alignment vertical="center"/>
    </xf>
    <xf numFmtId="0" fontId="0" fillId="0" borderId="0" xfId="0" applyAlignment="1">
      <alignment horizontal="left" vertical="center" indent="2"/>
    </xf>
    <xf numFmtId="0" fontId="14" fillId="0" borderId="0" xfId="0" applyFont="1" applyAlignment="1">
      <alignment horizontal="left" vertical="center" indent="15"/>
    </xf>
    <xf numFmtId="0" fontId="14" fillId="0" borderId="0" xfId="0" applyFont="1" applyAlignment="1">
      <alignment horizontal="left" vertical="center" indent="2"/>
    </xf>
    <xf numFmtId="0" fontId="18" fillId="0" borderId="0" xfId="0" applyFont="1"/>
    <xf numFmtId="0" fontId="1" fillId="0" borderId="43" xfId="0" applyFont="1" applyBorder="1" applyAlignment="1">
      <alignment horizontal="left" vertical="center"/>
    </xf>
    <xf numFmtId="0" fontId="0" fillId="0" borderId="44" xfId="0" applyBorder="1" applyAlignment="1">
      <alignment vertical="center"/>
    </xf>
    <xf numFmtId="0" fontId="0" fillId="0" borderId="0" xfId="0" applyAlignment="1">
      <alignment horizontal="left"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7" fontId="1" fillId="0" borderId="0" xfId="1" applyNumberFormat="1" applyFont="1" applyAlignment="1">
      <alignment horizontal="right" vertical="center" wrapText="1"/>
    </xf>
    <xf numFmtId="7" fontId="1" fillId="0" borderId="0" xfId="1" applyNumberFormat="1" applyFont="1" applyAlignment="1">
      <alignment horizontal="center" vertical="center" wrapText="1"/>
    </xf>
    <xf numFmtId="1" fontId="1" fillId="0" borderId="0" xfId="1" applyNumberFormat="1" applyFont="1" applyAlignment="1">
      <alignment horizontal="center" vertical="center" wrapText="1"/>
    </xf>
    <xf numFmtId="0" fontId="1" fillId="0" borderId="16" xfId="0" applyFont="1" applyBorder="1" applyAlignment="1">
      <alignment horizontal="left" vertical="center"/>
    </xf>
    <xf numFmtId="7" fontId="1" fillId="9" borderId="40" xfId="1" applyNumberFormat="1" applyFont="1" applyFill="1" applyBorder="1" applyAlignment="1">
      <alignment horizontal="center" vertical="center" wrapText="1"/>
    </xf>
    <xf numFmtId="1" fontId="1" fillId="9" borderId="37" xfId="1" applyNumberFormat="1" applyFont="1" applyFill="1" applyBorder="1" applyAlignment="1">
      <alignment horizontal="center" vertical="center" wrapText="1"/>
    </xf>
    <xf numFmtId="7" fontId="1" fillId="9" borderId="41" xfId="1" applyNumberFormat="1" applyFont="1" applyFill="1" applyBorder="1" applyAlignment="1">
      <alignment horizontal="center" vertical="center" wrapText="1"/>
    </xf>
    <xf numFmtId="1" fontId="1" fillId="9" borderId="42" xfId="1" applyNumberFormat="1" applyFont="1" applyFill="1" applyBorder="1" applyAlignment="1">
      <alignment horizontal="center" vertical="center" wrapText="1"/>
    </xf>
    <xf numFmtId="0" fontId="0" fillId="10" borderId="16" xfId="0" applyFill="1" applyBorder="1"/>
    <xf numFmtId="0" fontId="15" fillId="6" borderId="32" xfId="0" applyFont="1" applyFill="1" applyBorder="1" applyAlignment="1" applyProtection="1">
      <alignment vertical="center"/>
      <protection locked="0"/>
    </xf>
    <xf numFmtId="0" fontId="15" fillId="6" borderId="15" xfId="0" applyFont="1" applyFill="1" applyBorder="1" applyAlignment="1" applyProtection="1">
      <alignment vertical="center"/>
      <protection locked="0"/>
    </xf>
    <xf numFmtId="0" fontId="0" fillId="0" borderId="8" xfId="0" applyBorder="1" applyProtection="1">
      <protection locked="0"/>
    </xf>
    <xf numFmtId="1" fontId="0" fillId="0" borderId="9" xfId="0" applyNumberFormat="1" applyBorder="1" applyProtection="1">
      <protection locked="0"/>
    </xf>
    <xf numFmtId="0" fontId="0" fillId="0" borderId="11" xfId="0" applyBorder="1" applyProtection="1">
      <protection locked="0"/>
    </xf>
    <xf numFmtId="1" fontId="0" fillId="0" borderId="0" xfId="0" applyNumberFormat="1" applyProtection="1">
      <protection locked="0"/>
    </xf>
    <xf numFmtId="0" fontId="0" fillId="0" borderId="43" xfId="0" applyBorder="1" applyAlignment="1" applyProtection="1">
      <alignment horizontal="center" vertical="center"/>
      <protection locked="0"/>
    </xf>
    <xf numFmtId="0" fontId="0" fillId="0" borderId="21" xfId="0" applyBorder="1" applyAlignment="1" applyProtection="1">
      <alignment vertical="center"/>
      <protection locked="0"/>
    </xf>
    <xf numFmtId="0" fontId="14" fillId="0" borderId="21" xfId="0" applyFont="1" applyBorder="1" applyAlignment="1" applyProtection="1">
      <alignment vertical="center"/>
      <protection locked="0"/>
    </xf>
    <xf numFmtId="7" fontId="0" fillId="11" borderId="50" xfId="1" applyNumberFormat="1" applyFont="1" applyFill="1" applyBorder="1" applyAlignment="1" applyProtection="1">
      <alignment horizontal="center" vertical="center" wrapText="1"/>
      <protection locked="0"/>
    </xf>
    <xf numFmtId="7" fontId="0" fillId="11" borderId="11" xfId="1" applyNumberFormat="1" applyFont="1" applyFill="1" applyBorder="1" applyAlignment="1" applyProtection="1">
      <alignment vertical="center" wrapText="1"/>
      <protection locked="0"/>
    </xf>
    <xf numFmtId="1" fontId="0" fillId="11" borderId="0" xfId="1" applyNumberFormat="1" applyFont="1" applyFill="1" applyAlignment="1" applyProtection="1">
      <alignment horizontal="center" vertical="center" wrapText="1"/>
      <protection locked="0"/>
    </xf>
    <xf numFmtId="7" fontId="0" fillId="11" borderId="11" xfId="1" applyNumberFormat="1" applyFont="1" applyFill="1" applyBorder="1" applyAlignment="1" applyProtection="1">
      <alignment horizontal="right" vertical="center" wrapText="1"/>
      <protection locked="0"/>
    </xf>
    <xf numFmtId="7" fontId="0" fillId="11" borderId="11" xfId="1" applyNumberFormat="1" applyFont="1" applyFill="1" applyBorder="1" applyAlignment="1" applyProtection="1">
      <alignment horizontal="center" vertical="center" wrapText="1"/>
      <protection locked="0"/>
    </xf>
    <xf numFmtId="7" fontId="0" fillId="11" borderId="39" xfId="1" applyNumberFormat="1" applyFont="1" applyFill="1" applyBorder="1" applyAlignment="1" applyProtection="1">
      <alignment vertical="center" wrapText="1"/>
      <protection locked="0"/>
    </xf>
    <xf numFmtId="1" fontId="0" fillId="11" borderId="4" xfId="1" applyNumberFormat="1" applyFont="1" applyFill="1" applyBorder="1" applyAlignment="1" applyProtection="1">
      <alignment horizontal="center" vertical="center" wrapText="1"/>
      <protection locked="0"/>
    </xf>
    <xf numFmtId="7" fontId="0" fillId="11" borderId="39" xfId="1" applyNumberFormat="1" applyFont="1" applyFill="1" applyBorder="1" applyAlignment="1" applyProtection="1">
      <alignment horizontal="right" vertical="center" wrapText="1"/>
      <protection locked="0"/>
    </xf>
    <xf numFmtId="0" fontId="1" fillId="0" borderId="0" xfId="0" applyFont="1" applyAlignment="1">
      <alignment vertical="center"/>
    </xf>
    <xf numFmtId="0" fontId="0" fillId="0" borderId="4" xfId="0" applyBorder="1" applyAlignment="1">
      <alignment vertical="center"/>
    </xf>
    <xf numFmtId="5" fontId="0" fillId="11" borderId="4" xfId="1" applyNumberFormat="1" applyFont="1" applyFill="1" applyBorder="1" applyAlignment="1" applyProtection="1">
      <alignment horizontal="center" vertical="center" wrapText="1"/>
      <protection locked="0"/>
    </xf>
    <xf numFmtId="5" fontId="1" fillId="6" borderId="4" xfId="0" applyNumberFormat="1" applyFont="1" applyFill="1" applyBorder="1" applyAlignment="1">
      <alignment horizontal="center" vertical="center"/>
    </xf>
    <xf numFmtId="0" fontId="0" fillId="6" borderId="4" xfId="0" applyFill="1" applyBorder="1" applyAlignment="1">
      <alignment vertical="center"/>
    </xf>
    <xf numFmtId="0" fontId="15" fillId="6" borderId="4" xfId="0" applyFont="1" applyFill="1" applyBorder="1" applyAlignment="1">
      <alignment horizontal="center" vertical="center"/>
    </xf>
    <xf numFmtId="0" fontId="14" fillId="0" borderId="0" xfId="0" applyFont="1" applyAlignment="1">
      <alignment vertical="center"/>
    </xf>
    <xf numFmtId="0" fontId="4" fillId="0" borderId="0" xfId="0" applyFont="1"/>
    <xf numFmtId="0" fontId="6" fillId="10" borderId="16" xfId="0" applyFont="1" applyFill="1" applyBorder="1" applyAlignment="1">
      <alignment horizontal="left" vertical="center"/>
    </xf>
    <xf numFmtId="165" fontId="6" fillId="10" borderId="28" xfId="0" applyNumberFormat="1" applyFont="1" applyFill="1" applyBorder="1" applyAlignment="1">
      <alignment vertical="center" wrapText="1"/>
    </xf>
    <xf numFmtId="165" fontId="20" fillId="10" borderId="1" xfId="0" applyNumberFormat="1" applyFont="1" applyFill="1" applyBorder="1" applyAlignment="1">
      <alignment horizontal="right" vertical="center"/>
    </xf>
    <xf numFmtId="0" fontId="0" fillId="11" borderId="4" xfId="0" applyFill="1" applyBorder="1" applyAlignment="1">
      <alignment vertical="center"/>
    </xf>
    <xf numFmtId="0" fontId="15" fillId="6" borderId="4" xfId="0" applyFont="1" applyFill="1" applyBorder="1" applyAlignment="1">
      <alignment vertical="center"/>
    </xf>
    <xf numFmtId="0" fontId="15" fillId="6" borderId="4" xfId="0" applyFont="1" applyFill="1" applyBorder="1" applyAlignment="1">
      <alignment horizontal="left" vertical="center"/>
    </xf>
    <xf numFmtId="0" fontId="21" fillId="0" borderId="0" xfId="0" applyFont="1" applyAlignment="1">
      <alignment vertical="center"/>
    </xf>
    <xf numFmtId="5" fontId="0" fillId="11" borderId="61" xfId="1" applyNumberFormat="1" applyFont="1" applyFill="1" applyBorder="1" applyAlignment="1" applyProtection="1">
      <alignment horizontal="center" vertical="center" wrapText="1"/>
      <protection locked="0"/>
    </xf>
    <xf numFmtId="5" fontId="0" fillId="0" borderId="12" xfId="1" applyNumberFormat="1" applyFont="1" applyBorder="1" applyAlignment="1">
      <alignment horizontal="right" vertical="center" wrapText="1"/>
    </xf>
    <xf numFmtId="0" fontId="0" fillId="0" borderId="61" xfId="0" applyBorder="1" applyAlignment="1" applyProtection="1">
      <alignment vertical="center"/>
      <protection locked="0"/>
    </xf>
    <xf numFmtId="0" fontId="0" fillId="0" borderId="61" xfId="0" applyBorder="1"/>
    <xf numFmtId="1" fontId="0" fillId="0" borderId="0" xfId="0" applyNumberFormat="1" applyAlignment="1">
      <alignment horizontal="right"/>
    </xf>
    <xf numFmtId="5" fontId="0" fillId="0" borderId="12" xfId="0" applyNumberFormat="1" applyBorder="1" applyAlignment="1">
      <alignment horizontal="right"/>
    </xf>
    <xf numFmtId="7" fontId="1" fillId="9" borderId="44" xfId="1" applyNumberFormat="1" applyFont="1" applyFill="1" applyBorder="1" applyAlignment="1">
      <alignment horizontal="center" vertical="center" wrapText="1"/>
    </xf>
    <xf numFmtId="1" fontId="1" fillId="0" borderId="62" xfId="1" applyNumberFormat="1" applyFont="1" applyBorder="1" applyAlignment="1">
      <alignment horizontal="center" vertical="center" wrapText="1"/>
    </xf>
    <xf numFmtId="5" fontId="1" fillId="0" borderId="38" xfId="1" applyNumberFormat="1" applyFont="1" applyBorder="1" applyAlignment="1">
      <alignment horizontal="right" vertical="center" wrapText="1"/>
    </xf>
    <xf numFmtId="0" fontId="15" fillId="0" borderId="63" xfId="0" applyFont="1" applyBorder="1" applyAlignment="1">
      <alignment horizontal="left" vertical="center"/>
    </xf>
    <xf numFmtId="7" fontId="1" fillId="0" borderId="61" xfId="1" applyNumberFormat="1" applyFont="1" applyBorder="1" applyAlignment="1">
      <alignment horizontal="center" vertical="center" wrapText="1"/>
    </xf>
    <xf numFmtId="1" fontId="1" fillId="0" borderId="64" xfId="1" applyNumberFormat="1" applyFont="1" applyBorder="1" applyAlignment="1">
      <alignment horizontal="center" vertical="center" wrapText="1"/>
    </xf>
    <xf numFmtId="5" fontId="1" fillId="0" borderId="65" xfId="1" applyNumberFormat="1" applyFont="1" applyBorder="1" applyAlignment="1">
      <alignment horizontal="center" vertical="center" wrapText="1"/>
    </xf>
    <xf numFmtId="0" fontId="1" fillId="0" borderId="28" xfId="0" applyFont="1" applyBorder="1" applyAlignment="1">
      <alignment horizontal="right" vertical="center"/>
    </xf>
    <xf numFmtId="7" fontId="1" fillId="9" borderId="28" xfId="1" applyNumberFormat="1" applyFont="1" applyFill="1" applyBorder="1" applyAlignment="1">
      <alignment horizontal="center" vertical="center" wrapText="1"/>
    </xf>
    <xf numFmtId="1" fontId="1" fillId="0" borderId="26" xfId="0" applyNumberFormat="1" applyFont="1" applyBorder="1" applyAlignment="1">
      <alignment horizontal="center" vertical="center"/>
    </xf>
    <xf numFmtId="166" fontId="1" fillId="0" borderId="28" xfId="0" applyNumberFormat="1" applyFont="1" applyBorder="1" applyAlignment="1">
      <alignment horizontal="center" vertical="center"/>
    </xf>
    <xf numFmtId="0" fontId="10" fillId="2" borderId="0" xfId="0" applyFont="1" applyFill="1" applyAlignment="1">
      <alignment vertical="center"/>
    </xf>
    <xf numFmtId="0" fontId="2" fillId="12" borderId="1" xfId="0" applyFont="1" applyFill="1" applyBorder="1" applyAlignment="1">
      <alignment vertical="center"/>
    </xf>
    <xf numFmtId="0" fontId="2" fillId="12" borderId="1" xfId="0" applyFont="1" applyFill="1" applyBorder="1" applyAlignment="1">
      <alignment vertical="center" wrapText="1"/>
    </xf>
    <xf numFmtId="0" fontId="16" fillId="13" borderId="21" xfId="0" applyFont="1" applyFill="1" applyBorder="1" applyAlignment="1">
      <alignment vertical="center"/>
    </xf>
    <xf numFmtId="0" fontId="6" fillId="13" borderId="18" xfId="0" applyFont="1" applyFill="1" applyBorder="1" applyAlignment="1">
      <alignment horizontal="center" vertical="center"/>
    </xf>
    <xf numFmtId="0" fontId="6" fillId="13" borderId="18" xfId="0" applyFont="1" applyFill="1" applyBorder="1" applyAlignment="1">
      <alignment horizontal="center" vertical="center" wrapText="1"/>
    </xf>
    <xf numFmtId="0" fontId="24" fillId="13" borderId="0" xfId="0" applyFont="1" applyFill="1" applyAlignment="1">
      <alignment vertical="center"/>
    </xf>
    <xf numFmtId="0" fontId="20" fillId="13" borderId="0" xfId="0" applyFont="1" applyFill="1" applyAlignment="1">
      <alignment vertical="center"/>
    </xf>
    <xf numFmtId="0" fontId="25" fillId="0" borderId="0" xfId="0" applyFont="1"/>
    <xf numFmtId="7" fontId="2" fillId="11" borderId="45" xfId="1" applyNumberFormat="1" applyFill="1" applyBorder="1" applyAlignment="1" applyProtection="1">
      <alignment horizontal="left" vertical="top" wrapText="1"/>
      <protection locked="0"/>
    </xf>
    <xf numFmtId="7" fontId="2" fillId="11" borderId="46" xfId="1" applyNumberFormat="1" applyFill="1" applyBorder="1" applyAlignment="1" applyProtection="1">
      <alignment horizontal="left" vertical="top" wrapText="1"/>
      <protection locked="0"/>
    </xf>
    <xf numFmtId="7" fontId="2" fillId="11" borderId="47" xfId="1" applyNumberFormat="1" applyFill="1" applyBorder="1" applyAlignment="1" applyProtection="1">
      <alignment horizontal="left" vertical="top" wrapText="1"/>
      <protection locked="0"/>
    </xf>
    <xf numFmtId="7" fontId="2" fillId="11" borderId="48" xfId="1" applyNumberFormat="1" applyFill="1" applyBorder="1" applyAlignment="1" applyProtection="1">
      <alignment horizontal="left" vertical="top" wrapText="1"/>
      <protection locked="0"/>
    </xf>
    <xf numFmtId="7" fontId="2" fillId="11" borderId="49" xfId="1" applyNumberFormat="1" applyFill="1" applyBorder="1" applyAlignment="1" applyProtection="1">
      <alignment horizontal="left" vertical="top" wrapText="1"/>
      <protection locked="0"/>
    </xf>
    <xf numFmtId="7" fontId="2" fillId="11" borderId="50" xfId="1" applyNumberFormat="1" applyFill="1" applyBorder="1" applyAlignment="1" applyProtection="1">
      <alignment horizontal="left" vertical="top" wrapText="1"/>
      <protection locked="0"/>
    </xf>
    <xf numFmtId="7" fontId="0" fillId="11" borderId="55" xfId="1" applyNumberFormat="1" applyFont="1" applyFill="1" applyBorder="1" applyAlignment="1" applyProtection="1">
      <alignment horizontal="center" vertical="center" wrapText="1"/>
      <protection locked="0"/>
    </xf>
    <xf numFmtId="7" fontId="14" fillId="11" borderId="0" xfId="1" applyNumberFormat="1" applyFont="1" applyFill="1" applyAlignment="1" applyProtection="1">
      <alignment horizontal="center" vertical="center" wrapText="1"/>
      <protection locked="0"/>
    </xf>
    <xf numFmtId="5" fontId="0" fillId="0" borderId="43" xfId="0" applyNumberFormat="1" applyBorder="1" applyAlignment="1">
      <alignment horizontal="left" vertical="center" wrapText="1"/>
    </xf>
    <xf numFmtId="5" fontId="0" fillId="11" borderId="43" xfId="1" applyNumberFormat="1" applyFont="1" applyFill="1" applyBorder="1" applyAlignment="1" applyProtection="1">
      <alignment vertical="center" wrapText="1"/>
      <protection locked="0"/>
    </xf>
    <xf numFmtId="5" fontId="0" fillId="0" borderId="43" xfId="0" applyNumberFormat="1" applyBorder="1" applyAlignment="1">
      <alignment vertical="center" wrapText="1"/>
    </xf>
    <xf numFmtId="5" fontId="14" fillId="0" borderId="21" xfId="0" applyNumberFormat="1" applyFont="1" applyBorder="1" applyAlignment="1" applyProtection="1">
      <alignment vertical="center"/>
      <protection locked="0"/>
    </xf>
    <xf numFmtId="5" fontId="14" fillId="0" borderId="43" xfId="0" applyNumberFormat="1" applyFont="1" applyBorder="1" applyAlignment="1">
      <alignment vertical="center"/>
    </xf>
    <xf numFmtId="5" fontId="0" fillId="0" borderId="43" xfId="0" applyNumberFormat="1" applyBorder="1" applyAlignment="1">
      <alignment horizontal="left" vertical="center" indent="1"/>
    </xf>
    <xf numFmtId="5" fontId="0" fillId="0" borderId="43" xfId="0" applyNumberFormat="1" applyBorder="1" applyAlignment="1">
      <alignment vertical="center"/>
    </xf>
    <xf numFmtId="5" fontId="0" fillId="0" borderId="43" xfId="0" applyNumberFormat="1" applyBorder="1" applyAlignment="1">
      <alignment horizontal="center" vertical="center"/>
    </xf>
    <xf numFmtId="5" fontId="0" fillId="0" borderId="43" xfId="0" applyNumberFormat="1" applyBorder="1" applyAlignment="1">
      <alignment horizontal="center" vertical="center" wrapText="1"/>
    </xf>
    <xf numFmtId="5" fontId="1" fillId="0" borderId="43" xfId="0" applyNumberFormat="1" applyFont="1" applyBorder="1" applyAlignment="1">
      <alignment horizontal="right" vertical="center"/>
    </xf>
    <xf numFmtId="5" fontId="1" fillId="0" borderId="43" xfId="0" applyNumberFormat="1" applyFont="1" applyBorder="1" applyAlignment="1">
      <alignment vertical="center"/>
    </xf>
    <xf numFmtId="0" fontId="20" fillId="10" borderId="1" xfId="0" applyFont="1" applyFill="1" applyBorder="1" applyAlignment="1">
      <alignment horizontal="center"/>
    </xf>
    <xf numFmtId="0" fontId="20" fillId="10" borderId="17" xfId="0" applyFont="1" applyFill="1" applyBorder="1" applyAlignment="1">
      <alignment horizontal="center"/>
    </xf>
    <xf numFmtId="5" fontId="1" fillId="0" borderId="38" xfId="1" applyNumberFormat="1" applyFont="1" applyBorder="1" applyAlignment="1">
      <alignment horizontal="center" vertical="center" wrapText="1"/>
    </xf>
    <xf numFmtId="0" fontId="6" fillId="3" borderId="23" xfId="0" applyFont="1" applyFill="1" applyBorder="1" applyAlignment="1">
      <alignment horizontal="center" vertical="center"/>
    </xf>
    <xf numFmtId="0" fontId="6" fillId="3" borderId="24" xfId="0" applyFont="1" applyFill="1" applyBorder="1" applyAlignment="1">
      <alignment horizontal="center" vertical="center"/>
    </xf>
    <xf numFmtId="0" fontId="3" fillId="0" borderId="0" xfId="0" applyFont="1" applyAlignment="1">
      <alignment vertical="center"/>
    </xf>
    <xf numFmtId="0" fontId="0" fillId="7" borderId="4" xfId="0" applyFill="1" applyBorder="1" applyAlignment="1">
      <alignment horizontal="center" vertical="center"/>
    </xf>
    <xf numFmtId="0" fontId="21" fillId="0" borderId="0" xfId="0" applyFont="1"/>
    <xf numFmtId="0" fontId="21" fillId="11" borderId="4" xfId="0" applyFont="1" applyFill="1" applyBorder="1"/>
    <xf numFmtId="0" fontId="7"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26" xfId="0" applyFont="1" applyFill="1" applyBorder="1" applyAlignment="1">
      <alignment horizontal="center" vertical="center" wrapText="1"/>
    </xf>
    <xf numFmtId="0" fontId="8" fillId="4" borderId="2"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26" xfId="0" applyFont="1" applyFill="1" applyBorder="1" applyAlignment="1">
      <alignment horizontal="center" vertical="center"/>
    </xf>
    <xf numFmtId="0" fontId="0" fillId="8" borderId="2" xfId="2" applyFont="1" applyFill="1" applyBorder="1" applyAlignment="1">
      <alignment horizontal="left" vertical="center" wrapText="1"/>
    </xf>
    <xf numFmtId="0" fontId="1" fillId="8" borderId="3" xfId="2" applyFont="1" applyFill="1" applyBorder="1" applyAlignment="1">
      <alignment horizontal="left" vertical="center" wrapText="1"/>
    </xf>
    <xf numFmtId="0" fontId="1" fillId="8" borderId="26" xfId="2" applyFont="1" applyFill="1" applyBorder="1" applyAlignment="1">
      <alignment horizontal="left" vertical="center" wrapText="1"/>
    </xf>
    <xf numFmtId="0" fontId="0" fillId="8" borderId="2" xfId="0" applyFill="1" applyBorder="1" applyAlignment="1">
      <alignment horizontal="left" vertical="top" wrapText="1"/>
    </xf>
    <xf numFmtId="0" fontId="2" fillId="8" borderId="3" xfId="0" applyFont="1" applyFill="1" applyBorder="1" applyAlignment="1">
      <alignment horizontal="left" vertical="top" wrapText="1"/>
    </xf>
    <xf numFmtId="0" fontId="2" fillId="8" borderId="26" xfId="0" applyFont="1" applyFill="1" applyBorder="1" applyAlignment="1">
      <alignment horizontal="left" vertical="top" wrapText="1"/>
    </xf>
    <xf numFmtId="0" fontId="0" fillId="8" borderId="3" xfId="2" applyFont="1" applyFill="1" applyBorder="1" applyAlignment="1">
      <alignment horizontal="left" vertical="center" wrapText="1"/>
    </xf>
    <xf numFmtId="0" fontId="0" fillId="8" borderId="26" xfId="2" applyFont="1" applyFill="1" applyBorder="1" applyAlignment="1">
      <alignment horizontal="left" vertical="center" wrapText="1"/>
    </xf>
    <xf numFmtId="0" fontId="12" fillId="2" borderId="2" xfId="0" applyFont="1" applyFill="1" applyBorder="1"/>
    <xf numFmtId="0" fontId="12" fillId="2" borderId="3" xfId="0" applyFont="1" applyFill="1" applyBorder="1"/>
    <xf numFmtId="0" fontId="12" fillId="2" borderId="26" xfId="0" applyFont="1" applyFill="1" applyBorder="1"/>
    <xf numFmtId="0" fontId="1" fillId="2" borderId="2" xfId="2" applyFont="1" applyFill="1" applyBorder="1" applyAlignment="1">
      <alignment horizontal="left" vertical="top" wrapText="1"/>
    </xf>
    <xf numFmtId="0" fontId="1" fillId="2" borderId="3" xfId="2" applyFont="1" applyFill="1" applyBorder="1" applyAlignment="1">
      <alignment horizontal="left" vertical="top" wrapText="1"/>
    </xf>
    <xf numFmtId="0" fontId="1" fillId="2" borderId="26" xfId="2" applyFont="1" applyFill="1" applyBorder="1" applyAlignment="1">
      <alignment horizontal="left" vertical="top" wrapText="1"/>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2" borderId="26" xfId="0" applyFont="1" applyFill="1" applyBorder="1" applyAlignment="1">
      <alignment horizontal="left" vertical="center"/>
    </xf>
    <xf numFmtId="0" fontId="13" fillId="3" borderId="5" xfId="1" applyFont="1" applyFill="1" applyBorder="1" applyAlignment="1">
      <alignment horizontal="center" vertical="center" wrapText="1"/>
    </xf>
    <xf numFmtId="0" fontId="13" fillId="3" borderId="6" xfId="1" applyFont="1" applyFill="1" applyBorder="1" applyAlignment="1">
      <alignment horizontal="center" vertical="center" wrapText="1"/>
    </xf>
    <xf numFmtId="0" fontId="13" fillId="3" borderId="7" xfId="1" applyFont="1" applyFill="1" applyBorder="1" applyAlignment="1">
      <alignment horizontal="center" vertical="center" wrapText="1"/>
    </xf>
    <xf numFmtId="7" fontId="1" fillId="0" borderId="35" xfId="1" applyNumberFormat="1" applyFont="1" applyBorder="1" applyAlignment="1">
      <alignment horizontal="right" vertical="center" wrapText="1"/>
    </xf>
    <xf numFmtId="7" fontId="1" fillId="0" borderId="36" xfId="1" applyNumberFormat="1" applyFont="1" applyBorder="1" applyAlignment="1">
      <alignment horizontal="right" vertical="center" wrapText="1"/>
    </xf>
    <xf numFmtId="0" fontId="0" fillId="8" borderId="11" xfId="1" applyFont="1" applyFill="1" applyBorder="1" applyAlignment="1">
      <alignment horizontal="left" vertical="center" wrapText="1"/>
    </xf>
    <xf numFmtId="0" fontId="0" fillId="8" borderId="0" xfId="1" applyFont="1" applyFill="1" applyAlignment="1">
      <alignment horizontal="left" vertical="center" wrapText="1"/>
    </xf>
    <xf numFmtId="0" fontId="0" fillId="8" borderId="12" xfId="1" applyFont="1" applyFill="1" applyBorder="1" applyAlignment="1">
      <alignment horizontal="left" vertical="center" wrapText="1"/>
    </xf>
    <xf numFmtId="0" fontId="0" fillId="8" borderId="11" xfId="1" applyFont="1" applyFill="1" applyBorder="1"/>
    <xf numFmtId="0" fontId="0" fillId="8" borderId="0" xfId="1" applyFont="1" applyFill="1"/>
    <xf numFmtId="0" fontId="0" fillId="8" borderId="12" xfId="1" applyFont="1" applyFill="1" applyBorder="1"/>
    <xf numFmtId="0" fontId="12" fillId="2" borderId="2" xfId="1" applyFont="1" applyFill="1" applyBorder="1"/>
    <xf numFmtId="0" fontId="12" fillId="2" borderId="3" xfId="1" applyFont="1" applyFill="1" applyBorder="1"/>
    <xf numFmtId="0" fontId="12" fillId="2" borderId="26" xfId="1" applyFont="1" applyFill="1" applyBorder="1"/>
    <xf numFmtId="49" fontId="0" fillId="8" borderId="11" xfId="0" applyNumberFormat="1" applyFill="1" applyBorder="1" applyAlignment="1">
      <alignment horizontal="left" wrapText="1"/>
    </xf>
    <xf numFmtId="49" fontId="0" fillId="8" borderId="0" xfId="0" applyNumberFormat="1" applyFill="1" applyAlignment="1">
      <alignment horizontal="left" wrapText="1"/>
    </xf>
    <xf numFmtId="49" fontId="0" fillId="8" borderId="12" xfId="0" applyNumberFormat="1" applyFill="1" applyBorder="1" applyAlignment="1">
      <alignment horizontal="left" wrapText="1"/>
    </xf>
    <xf numFmtId="49" fontId="0" fillId="8" borderId="11" xfId="1" applyNumberFormat="1" applyFont="1" applyFill="1" applyBorder="1" applyAlignment="1">
      <alignment vertical="top" wrapText="1"/>
    </xf>
    <xf numFmtId="49" fontId="0" fillId="8" borderId="0" xfId="1" applyNumberFormat="1" applyFont="1" applyFill="1" applyAlignment="1">
      <alignment vertical="top" wrapText="1"/>
    </xf>
    <xf numFmtId="49" fontId="0" fillId="8" borderId="12" xfId="1" applyNumberFormat="1" applyFont="1" applyFill="1" applyBorder="1" applyAlignment="1">
      <alignment vertical="top" wrapText="1"/>
    </xf>
    <xf numFmtId="0" fontId="14" fillId="0" borderId="34" xfId="0" applyFont="1" applyBorder="1" applyAlignment="1">
      <alignment vertical="center"/>
    </xf>
    <xf numFmtId="0" fontId="14" fillId="0" borderId="14" xfId="0" applyFont="1" applyBorder="1" applyAlignment="1">
      <alignment vertical="center"/>
    </xf>
    <xf numFmtId="0" fontId="0" fillId="8" borderId="11" xfId="1" applyFont="1" applyFill="1" applyBorder="1" applyAlignment="1">
      <alignment vertical="center"/>
    </xf>
    <xf numFmtId="0" fontId="0" fillId="8" borderId="0" xfId="1" applyFont="1" applyFill="1" applyAlignment="1">
      <alignment vertical="center"/>
    </xf>
    <xf numFmtId="0" fontId="0" fillId="8" borderId="12" xfId="1" applyFont="1" applyFill="1" applyBorder="1" applyAlignment="1">
      <alignment vertical="center"/>
    </xf>
    <xf numFmtId="5" fontId="15" fillId="6" borderId="34" xfId="0" applyNumberFormat="1" applyFont="1" applyFill="1" applyBorder="1" applyAlignment="1">
      <alignment horizontal="left" vertical="center"/>
    </xf>
    <xf numFmtId="5" fontId="15" fillId="6" borderId="14" xfId="0" applyNumberFormat="1" applyFont="1" applyFill="1" applyBorder="1" applyAlignment="1">
      <alignment horizontal="left" vertical="center"/>
    </xf>
    <xf numFmtId="0" fontId="12" fillId="8" borderId="13" xfId="0" applyFont="1" applyFill="1" applyBorder="1" applyAlignment="1">
      <alignment horizontal="left" vertical="top" wrapText="1"/>
    </xf>
    <xf numFmtId="0" fontId="12" fillId="8" borderId="14" xfId="0" applyFont="1" applyFill="1" applyBorder="1" applyAlignment="1">
      <alignment horizontal="left" vertical="top" wrapText="1"/>
    </xf>
    <xf numFmtId="0" fontId="12" fillId="2" borderId="32" xfId="0" applyFont="1" applyFill="1" applyBorder="1" applyAlignment="1">
      <alignment horizontal="left" vertical="top" wrapText="1"/>
    </xf>
    <xf numFmtId="0" fontId="12" fillId="2" borderId="15" xfId="0" applyFont="1" applyFill="1" applyBorder="1" applyAlignment="1">
      <alignment horizontal="left" vertical="top" wrapText="1"/>
    </xf>
    <xf numFmtId="0" fontId="13" fillId="13" borderId="5" xfId="1" applyFont="1" applyFill="1" applyBorder="1" applyAlignment="1">
      <alignment horizontal="center" vertical="center" wrapText="1"/>
    </xf>
    <xf numFmtId="0" fontId="13" fillId="13" borderId="6" xfId="1" applyFont="1" applyFill="1" applyBorder="1" applyAlignment="1">
      <alignment horizontal="center" vertical="center" wrapText="1"/>
    </xf>
    <xf numFmtId="0" fontId="0" fillId="8" borderId="51" xfId="2" applyFont="1" applyFill="1" applyBorder="1" applyAlignment="1">
      <alignment horizontal="left" vertical="top" wrapText="1"/>
    </xf>
    <xf numFmtId="0" fontId="0" fillId="8" borderId="52" xfId="2" applyFont="1" applyFill="1" applyBorder="1" applyAlignment="1">
      <alignment horizontal="left" vertical="top" wrapText="1"/>
    </xf>
    <xf numFmtId="0" fontId="0" fillId="8" borderId="53" xfId="2" applyFont="1" applyFill="1" applyBorder="1" applyAlignment="1">
      <alignment horizontal="left" vertical="top" wrapText="1"/>
    </xf>
    <xf numFmtId="0" fontId="0" fillId="8" borderId="54" xfId="2" applyFont="1" applyFill="1" applyBorder="1" applyAlignment="1">
      <alignment horizontal="left" vertical="top" wrapText="1"/>
    </xf>
    <xf numFmtId="0" fontId="0" fillId="8" borderId="0" xfId="2" applyFont="1" applyFill="1" applyAlignment="1">
      <alignment horizontal="left" vertical="top" wrapText="1"/>
    </xf>
    <xf numFmtId="0" fontId="0" fillId="8" borderId="55" xfId="2" applyFont="1" applyFill="1" applyBorder="1" applyAlignment="1">
      <alignment horizontal="left" vertical="top" wrapText="1"/>
    </xf>
    <xf numFmtId="0" fontId="0" fillId="8" borderId="56" xfId="2" applyFont="1" applyFill="1" applyBorder="1" applyAlignment="1">
      <alignment horizontal="left" vertical="top" wrapText="1"/>
    </xf>
    <xf numFmtId="0" fontId="0" fillId="8" borderId="15" xfId="2" applyFont="1" applyFill="1" applyBorder="1" applyAlignment="1">
      <alignment horizontal="left" vertical="top" wrapText="1"/>
    </xf>
    <xf numFmtId="0" fontId="0" fillId="8" borderId="57" xfId="2" applyFont="1" applyFill="1" applyBorder="1" applyAlignment="1">
      <alignment horizontal="left" vertical="top" wrapText="1"/>
    </xf>
    <xf numFmtId="0" fontId="23" fillId="4" borderId="58" xfId="0" applyFont="1" applyFill="1" applyBorder="1" applyAlignment="1">
      <alignment horizontal="left" vertical="center" wrapText="1" indent="1"/>
    </xf>
    <xf numFmtId="0" fontId="23" fillId="4" borderId="59" xfId="0" applyFont="1" applyFill="1" applyBorder="1" applyAlignment="1">
      <alignment horizontal="left" vertical="center" wrapText="1" indent="1"/>
    </xf>
    <xf numFmtId="0" fontId="13" fillId="4" borderId="58" xfId="1" applyFont="1" applyFill="1" applyBorder="1" applyAlignment="1">
      <alignment horizontal="center" vertical="center" wrapText="1"/>
    </xf>
    <xf numFmtId="0" fontId="13" fillId="4" borderId="60" xfId="1" applyFont="1" applyFill="1" applyBorder="1" applyAlignment="1">
      <alignment horizontal="center" vertical="center" wrapText="1"/>
    </xf>
    <xf numFmtId="44" fontId="13" fillId="13" borderId="5" xfId="3" applyFont="1" applyFill="1" applyBorder="1" applyAlignment="1">
      <alignment horizontal="center" vertical="center" wrapText="1"/>
    </xf>
    <xf numFmtId="44" fontId="13" fillId="13" borderId="7" xfId="3" applyFont="1" applyFill="1" applyBorder="1" applyAlignment="1">
      <alignment horizontal="center" vertical="center" wrapText="1"/>
    </xf>
    <xf numFmtId="0" fontId="12" fillId="2" borderId="5" xfId="0" applyFont="1" applyFill="1" applyBorder="1" applyAlignment="1">
      <alignment vertical="center"/>
    </xf>
    <xf numFmtId="0" fontId="12" fillId="2" borderId="6" xfId="0" applyFont="1" applyFill="1" applyBorder="1" applyAlignment="1">
      <alignment vertical="center"/>
    </xf>
    <xf numFmtId="0" fontId="12" fillId="2" borderId="7" xfId="0" applyFont="1" applyFill="1" applyBorder="1" applyAlignment="1">
      <alignment vertical="center"/>
    </xf>
    <xf numFmtId="0" fontId="0" fillId="8" borderId="13" xfId="2" applyFont="1" applyFill="1" applyBorder="1" applyAlignment="1">
      <alignment horizontal="left" vertical="center" wrapText="1"/>
    </xf>
    <xf numFmtId="0" fontId="0" fillId="8" borderId="14" xfId="2" applyFont="1" applyFill="1" applyBorder="1" applyAlignment="1">
      <alignment horizontal="left" vertical="center" wrapText="1"/>
    </xf>
  </cellXfs>
  <cellStyles count="4">
    <cellStyle name="Currency" xfId="3" builtinId="4"/>
    <cellStyle name="Normal" xfId="0" builtinId="0"/>
    <cellStyle name="Normal 5" xfId="1"/>
    <cellStyle name="Normal 7" xfId="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G24"/>
  <sheetViews>
    <sheetView zoomScale="90" zoomScaleNormal="90" workbookViewId="0">
      <selection activeCell="D16" sqref="A16:D16"/>
    </sheetView>
  </sheetViews>
  <sheetFormatPr defaultRowHeight="12.75" customHeight="1" x14ac:dyDescent="0.25"/>
  <cols>
    <col min="1" max="1" width="34.140625" customWidth="1"/>
    <col min="2" max="2" width="16.140625" customWidth="1"/>
    <col min="3" max="3" width="24" customWidth="1"/>
    <col min="4" max="4" width="38.28515625" customWidth="1"/>
  </cols>
  <sheetData>
    <row r="1" spans="1:7" ht="30.75" customHeight="1" thickBot="1" x14ac:dyDescent="0.3">
      <c r="A1" s="23" t="str">
        <f ca="1">MID(CELL("filename",A1),FIND("]",CELL("filename",A1))+1,255)</f>
        <v>1. Instructions to Tenderers</v>
      </c>
      <c r="B1" s="12"/>
      <c r="C1" s="12"/>
      <c r="D1" s="12"/>
    </row>
    <row r="2" spans="1:7" ht="12.6" customHeight="1" thickBot="1" x14ac:dyDescent="0.3"/>
    <row r="3" spans="1:7" ht="158.85" customHeight="1" thickBot="1" x14ac:dyDescent="0.3">
      <c r="A3" s="155" t="s">
        <v>88</v>
      </c>
      <c r="B3" s="156"/>
      <c r="C3" s="156"/>
      <c r="D3" s="157"/>
    </row>
    <row r="4" spans="1:7" ht="15.75" thickBot="1" x14ac:dyDescent="0.3"/>
    <row r="5" spans="1:7" ht="19.5" thickBot="1" x14ac:dyDescent="0.3">
      <c r="A5" s="158" t="s">
        <v>20</v>
      </c>
      <c r="B5" s="159"/>
      <c r="C5" s="159"/>
      <c r="D5" s="160"/>
    </row>
    <row r="6" spans="1:7" ht="15.75" thickBot="1" x14ac:dyDescent="0.3"/>
    <row r="7" spans="1:7" ht="15.75" thickBot="1" x14ac:dyDescent="0.3">
      <c r="A7" s="169" t="s">
        <v>24</v>
      </c>
      <c r="B7" s="170"/>
      <c r="C7" s="170"/>
      <c r="D7" s="171"/>
    </row>
    <row r="8" spans="1:7" ht="78" customHeight="1" thickBot="1" x14ac:dyDescent="0.3">
      <c r="A8" s="161" t="s">
        <v>37</v>
      </c>
      <c r="B8" s="162"/>
      <c r="C8" s="162"/>
      <c r="D8" s="163"/>
      <c r="F8" s="7"/>
    </row>
    <row r="9" spans="1:7" ht="15.75" thickBot="1" x14ac:dyDescent="0.3">
      <c r="A9" s="10"/>
      <c r="B9" s="11"/>
      <c r="C9" s="11"/>
      <c r="D9" s="11"/>
      <c r="F9" s="7"/>
    </row>
    <row r="10" spans="1:7" ht="15.75" thickBot="1" x14ac:dyDescent="0.3">
      <c r="A10" s="172" t="s">
        <v>25</v>
      </c>
      <c r="B10" s="173"/>
      <c r="C10" s="173"/>
      <c r="D10" s="174"/>
      <c r="F10" s="7"/>
    </row>
    <row r="11" spans="1:7" ht="36.950000000000003" customHeight="1" thickBot="1" x14ac:dyDescent="0.3">
      <c r="A11" s="161" t="s">
        <v>29</v>
      </c>
      <c r="B11" s="167"/>
      <c r="C11" s="167"/>
      <c r="D11" s="168"/>
      <c r="F11" s="7"/>
    </row>
    <row r="12" spans="1:7" ht="20.25" customHeight="1" thickBot="1" x14ac:dyDescent="0.3">
      <c r="B12" s="11"/>
      <c r="C12" s="11"/>
      <c r="D12" s="11"/>
      <c r="F12" s="7"/>
    </row>
    <row r="13" spans="1:7" ht="20.25" customHeight="1" thickBot="1" x14ac:dyDescent="0.3">
      <c r="A13" s="175" t="s">
        <v>26</v>
      </c>
      <c r="B13" s="176"/>
      <c r="C13" s="176"/>
      <c r="D13" s="177"/>
      <c r="F13" s="7"/>
    </row>
    <row r="14" spans="1:7" ht="252.75" customHeight="1" thickBot="1" x14ac:dyDescent="0.3">
      <c r="A14" s="164" t="s">
        <v>44</v>
      </c>
      <c r="B14" s="165"/>
      <c r="C14" s="165"/>
      <c r="D14" s="166"/>
      <c r="F14" s="7"/>
      <c r="G14" s="7"/>
    </row>
    <row r="15" spans="1:7" ht="15" x14ac:dyDescent="0.25">
      <c r="A15" s="57"/>
      <c r="F15" s="7"/>
      <c r="G15" s="7"/>
    </row>
    <row r="16" spans="1:7" s="26" customFormat="1" ht="15" x14ac:dyDescent="0.25">
      <c r="A16" s="153" t="s">
        <v>41</v>
      </c>
      <c r="B16" s="153"/>
      <c r="C16" s="154"/>
      <c r="D16" s="153" t="s">
        <v>40</v>
      </c>
      <c r="F16" s="86"/>
      <c r="G16" s="86"/>
    </row>
    <row r="17" spans="2:7" ht="15" x14ac:dyDescent="0.25">
      <c r="F17" s="7"/>
      <c r="G17" s="7"/>
    </row>
    <row r="18" spans="2:7" ht="15" x14ac:dyDescent="0.25">
      <c r="B18" s="8"/>
      <c r="F18" s="7"/>
      <c r="G18" s="7"/>
    </row>
    <row r="19" spans="2:7" ht="15" x14ac:dyDescent="0.25">
      <c r="F19" s="9"/>
    </row>
    <row r="20" spans="2:7" ht="15" x14ac:dyDescent="0.25">
      <c r="F20" s="9"/>
    </row>
    <row r="21" spans="2:7" ht="15" x14ac:dyDescent="0.25">
      <c r="F21" s="9"/>
    </row>
    <row r="22" spans="2:7" ht="15" x14ac:dyDescent="0.25">
      <c r="F22" s="9"/>
    </row>
    <row r="23" spans="2:7" ht="15" x14ac:dyDescent="0.25"/>
    <row r="24" spans="2:7" ht="15" x14ac:dyDescent="0.25"/>
  </sheetData>
  <mergeCells count="8">
    <mergeCell ref="A3:D3"/>
    <mergeCell ref="A5:D5"/>
    <mergeCell ref="A8:D8"/>
    <mergeCell ref="A14:D14"/>
    <mergeCell ref="A11:D11"/>
    <mergeCell ref="A7:D7"/>
    <mergeCell ref="A10:D10"/>
    <mergeCell ref="A13:D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G14"/>
  <sheetViews>
    <sheetView workbookViewId="0">
      <selection activeCell="F8" sqref="F8"/>
    </sheetView>
  </sheetViews>
  <sheetFormatPr defaultRowHeight="12.75" customHeight="1" x14ac:dyDescent="0.25"/>
  <cols>
    <col min="1" max="1" width="58.85546875" customWidth="1"/>
    <col min="2" max="2" width="13.7109375" customWidth="1"/>
    <col min="3" max="3" width="13.85546875" customWidth="1"/>
    <col min="4" max="4" width="13.140625" customWidth="1"/>
    <col min="5" max="6" width="13.42578125" customWidth="1"/>
    <col min="7" max="7" width="18.28515625" customWidth="1"/>
    <col min="8" max="8" width="15" customWidth="1"/>
  </cols>
  <sheetData>
    <row r="1" spans="1:7" s="47" customFormat="1" ht="30.75" customHeight="1" thickBot="1" x14ac:dyDescent="0.3">
      <c r="A1" s="23" t="str">
        <f ca="1">MID(CELL("filename",A1),FIND("]",CELL("filename",A1))+1,255)</f>
        <v>2. Total Cost Summary</v>
      </c>
      <c r="B1" s="151"/>
      <c r="C1" s="151"/>
      <c r="D1" s="151"/>
      <c r="E1" s="151"/>
      <c r="F1" s="151"/>
      <c r="G1" s="151"/>
    </row>
    <row r="2" spans="1:7" ht="15.75" x14ac:dyDescent="0.25">
      <c r="A2" s="25"/>
      <c r="B2" s="12"/>
      <c r="C2" s="12"/>
      <c r="D2" s="12"/>
      <c r="E2" s="12"/>
      <c r="F2" s="12"/>
      <c r="G2" s="12"/>
    </row>
    <row r="3" spans="1:7" ht="15.75" x14ac:dyDescent="0.25">
      <c r="A3" s="126" t="s">
        <v>42</v>
      </c>
      <c r="B3" s="12"/>
      <c r="C3" s="12"/>
      <c r="D3" s="12"/>
      <c r="E3" s="12"/>
      <c r="F3" s="12"/>
      <c r="G3" s="12"/>
    </row>
    <row r="4" spans="1:7" ht="15.75" thickBot="1" x14ac:dyDescent="0.3"/>
    <row r="5" spans="1:7" ht="38.25" x14ac:dyDescent="0.25">
      <c r="A5" s="149" t="s">
        <v>14</v>
      </c>
      <c r="B5" s="150" t="s">
        <v>0</v>
      </c>
      <c r="C5" s="150" t="s">
        <v>1</v>
      </c>
      <c r="D5" s="150" t="s">
        <v>2</v>
      </c>
      <c r="E5" s="150" t="s">
        <v>3</v>
      </c>
      <c r="F5" s="150" t="s">
        <v>4</v>
      </c>
      <c r="G5" s="22" t="s">
        <v>38</v>
      </c>
    </row>
    <row r="6" spans="1:7" ht="15" x14ac:dyDescent="0.25">
      <c r="A6" s="68"/>
      <c r="B6" s="146" t="s">
        <v>15</v>
      </c>
      <c r="C6" s="146" t="s">
        <v>15</v>
      </c>
      <c r="D6" s="146" t="s">
        <v>15</v>
      </c>
      <c r="E6" s="146" t="s">
        <v>15</v>
      </c>
      <c r="F6" s="146" t="s">
        <v>15</v>
      </c>
      <c r="G6" s="147" t="s">
        <v>15</v>
      </c>
    </row>
    <row r="7" spans="1:7" ht="15" x14ac:dyDescent="0.25">
      <c r="A7" s="13"/>
      <c r="B7" s="1"/>
      <c r="C7" s="1"/>
      <c r="D7" s="1"/>
      <c r="E7" s="1"/>
      <c r="F7" s="2"/>
      <c r="G7" s="14"/>
    </row>
    <row r="8" spans="1:7" ht="31.5" customHeight="1" x14ac:dyDescent="0.25">
      <c r="A8" s="15" t="str">
        <f ca="1">'3. Hosting &amp; Solution Costs'!A1</f>
        <v>3. Hosting &amp; Solution Costs</v>
      </c>
      <c r="B8" s="5">
        <f>ROUND('3. Hosting &amp; Solution Costs'!F27,0)</f>
        <v>0</v>
      </c>
      <c r="C8" s="4">
        <f>'3. Hosting &amp; Solution Costs'!I27</f>
        <v>0</v>
      </c>
      <c r="D8" s="4">
        <f>'3. Hosting &amp; Solution Costs'!L27</f>
        <v>0</v>
      </c>
      <c r="E8" s="4">
        <f>'3. Hosting &amp; Solution Costs'!O27</f>
        <v>0</v>
      </c>
      <c r="F8" s="6">
        <f>'3. Hosting &amp; Solution Costs'!R27</f>
        <v>0</v>
      </c>
      <c r="G8" s="16">
        <f>SUM(B8:F8)</f>
        <v>0</v>
      </c>
    </row>
    <row r="9" spans="1:7" ht="31.5" customHeight="1" x14ac:dyDescent="0.25">
      <c r="A9" s="17" t="str">
        <f ca="1">'4. Support &amp; Maintenance Costs'!A1</f>
        <v>4. Support &amp; Maintenance Costs</v>
      </c>
      <c r="B9" s="4">
        <f>'4. Support &amp; Maintenance Costs'!B20</f>
        <v>0</v>
      </c>
      <c r="C9" s="4">
        <f>'4. Support &amp; Maintenance Costs'!C20</f>
        <v>0</v>
      </c>
      <c r="D9" s="4">
        <f>'4. Support &amp; Maintenance Costs'!D20</f>
        <v>0</v>
      </c>
      <c r="E9" s="4">
        <f>'4. Support &amp; Maintenance Costs'!E20</f>
        <v>0</v>
      </c>
      <c r="F9" s="4">
        <f>'4. Support &amp; Maintenance Costs'!F20</f>
        <v>0</v>
      </c>
      <c r="G9" s="16">
        <f>SUM(B9:F9)</f>
        <v>0</v>
      </c>
    </row>
    <row r="10" spans="1:7" ht="31.5" customHeight="1" x14ac:dyDescent="0.25">
      <c r="A10" s="17" t="str">
        <f ca="1">'5. Website Development Costs'!A1</f>
        <v>5. Website Development Costs</v>
      </c>
      <c r="B10" s="4">
        <f>'5. Website Development Costs'!D24</f>
        <v>0</v>
      </c>
      <c r="C10" s="119"/>
      <c r="D10" s="119"/>
      <c r="E10" s="119"/>
      <c r="F10" s="120"/>
      <c r="G10" s="16">
        <f>SUM(B10:F10)</f>
        <v>0</v>
      </c>
    </row>
    <row r="11" spans="1:7" ht="31.5" customHeight="1" x14ac:dyDescent="0.25">
      <c r="A11" s="63" t="str">
        <f ca="1">'6. Ongoing Development Costs'!A1</f>
        <v>6. Ongoing Development Costs</v>
      </c>
      <c r="B11" s="4">
        <f>'6. Ongoing Development Costs'!B20</f>
        <v>0</v>
      </c>
      <c r="C11" s="4">
        <f>'6. Ongoing Development Costs'!C20</f>
        <v>0</v>
      </c>
      <c r="D11" s="4">
        <f>'6. Ongoing Development Costs'!D20</f>
        <v>0</v>
      </c>
      <c r="E11" s="4">
        <f>'6. Ongoing Development Costs'!E20</f>
        <v>0</v>
      </c>
      <c r="F11" s="4">
        <f>'6. Ongoing Development Costs'!F20</f>
        <v>0</v>
      </c>
      <c r="G11" s="16">
        <f>SUM(B11:F11)</f>
        <v>0</v>
      </c>
    </row>
    <row r="12" spans="1:7" ht="15.75" thickBot="1" x14ac:dyDescent="0.3">
      <c r="A12" s="13"/>
      <c r="B12" s="1"/>
      <c r="C12" s="1"/>
      <c r="D12" s="1"/>
      <c r="E12" s="1"/>
      <c r="F12" s="2"/>
      <c r="G12" s="18"/>
    </row>
    <row r="13" spans="1:7" s="93" customFormat="1" ht="15.75" thickBot="1" x14ac:dyDescent="0.25">
      <c r="A13" s="94" t="s">
        <v>39</v>
      </c>
      <c r="B13" s="96">
        <f>SUBTOTAL(9,B7:B12)</f>
        <v>0</v>
      </c>
      <c r="C13" s="96">
        <f t="shared" ref="C13:E13" si="0">SUBTOTAL(9,C7:C12)</f>
        <v>0</v>
      </c>
      <c r="D13" s="96">
        <f t="shared" si="0"/>
        <v>0</v>
      </c>
      <c r="E13" s="96">
        <f t="shared" si="0"/>
        <v>0</v>
      </c>
      <c r="F13" s="96">
        <f>SUBTOTAL(9,F7:F12)</f>
        <v>0</v>
      </c>
      <c r="G13" s="95">
        <f>SUM(B13:F13)</f>
        <v>0</v>
      </c>
    </row>
    <row r="14" spans="1:7" s="3" customFormat="1" ht="15.75" thickBot="1" x14ac:dyDescent="0.3">
      <c r="A14" s="19"/>
      <c r="B14" s="20"/>
      <c r="C14" s="20"/>
      <c r="D14" s="20"/>
      <c r="E14" s="20"/>
      <c r="F14" s="20"/>
      <c r="G14" s="21"/>
    </row>
  </sheetData>
  <phoneticPr fontId="19" type="noConversion"/>
  <pageMargins left="0.7" right="0.7" top="0.75" bottom="0.75" header="0.3" footer="0.3"/>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U28"/>
  <sheetViews>
    <sheetView zoomScale="80" zoomScaleNormal="80" workbookViewId="0">
      <selection activeCell="Q18" sqref="Q18"/>
    </sheetView>
  </sheetViews>
  <sheetFormatPr defaultColWidth="8.5703125" defaultRowHeight="15" x14ac:dyDescent="0.25"/>
  <cols>
    <col min="1" max="1" width="31.140625" style="27" customWidth="1"/>
    <col min="2" max="3" width="27.140625" style="27" customWidth="1"/>
    <col min="4" max="4" width="11.42578125" style="27" customWidth="1"/>
    <col min="5" max="5" width="9.7109375" style="27" customWidth="1"/>
    <col min="6" max="6" width="12.85546875" style="27" customWidth="1"/>
    <col min="7" max="7" width="11.42578125" style="27" customWidth="1"/>
    <col min="8" max="8" width="9.7109375" style="27" customWidth="1"/>
    <col min="9" max="9" width="12.85546875" style="27" customWidth="1"/>
    <col min="10" max="10" width="11.42578125" style="27" customWidth="1"/>
    <col min="11" max="11" width="9.7109375" style="27" customWidth="1"/>
    <col min="12" max="12" width="12.85546875" style="27" customWidth="1"/>
    <col min="13" max="13" width="11.42578125" style="27" customWidth="1"/>
    <col min="14" max="14" width="9.7109375" style="27" customWidth="1"/>
    <col min="15" max="15" width="12.85546875" style="27" customWidth="1"/>
    <col min="16" max="16" width="11.42578125" customWidth="1"/>
    <col min="17" max="17" width="9.7109375" customWidth="1"/>
    <col min="18" max="18" width="12.85546875" customWidth="1"/>
  </cols>
  <sheetData>
    <row r="1" spans="1:21" ht="22.5" customHeight="1" thickBot="1" x14ac:dyDescent="0.3">
      <c r="A1" s="23" t="str">
        <f ca="1">MID(CELL("filename",A1),FIND("]",CELL("filename",A1))+1,255)</f>
        <v>3. Hosting &amp; Solution Costs</v>
      </c>
      <c r="B1" s="26"/>
      <c r="C1" s="26"/>
      <c r="D1"/>
      <c r="E1"/>
      <c r="F1"/>
      <c r="G1"/>
      <c r="H1"/>
      <c r="I1"/>
      <c r="J1"/>
      <c r="K1"/>
      <c r="L1"/>
      <c r="M1"/>
      <c r="N1"/>
      <c r="O1"/>
    </row>
    <row r="2" spans="1:21" x14ac:dyDescent="0.25">
      <c r="A2" s="100" t="s">
        <v>76</v>
      </c>
      <c r="B2" s="26"/>
      <c r="C2"/>
      <c r="D2"/>
      <c r="E2"/>
      <c r="F2"/>
      <c r="G2"/>
      <c r="H2"/>
      <c r="I2"/>
      <c r="J2"/>
      <c r="K2"/>
      <c r="L2"/>
      <c r="M2"/>
      <c r="N2"/>
      <c r="O2"/>
    </row>
    <row r="3" spans="1:21" ht="15.75" thickBot="1" x14ac:dyDescent="0.3">
      <c r="A3" s="47" t="s">
        <v>59</v>
      </c>
      <c r="B3" s="26"/>
      <c r="C3"/>
      <c r="D3"/>
      <c r="E3"/>
      <c r="F3"/>
      <c r="G3"/>
      <c r="H3"/>
      <c r="I3"/>
      <c r="J3"/>
      <c r="K3"/>
      <c r="L3"/>
      <c r="M3"/>
      <c r="N3"/>
      <c r="O3"/>
    </row>
    <row r="4" spans="1:21" ht="15.75" thickBot="1" x14ac:dyDescent="0.3">
      <c r="A4" s="189" t="s">
        <v>77</v>
      </c>
      <c r="B4" s="190"/>
      <c r="C4" s="190"/>
      <c r="D4" s="190"/>
      <c r="E4" s="190"/>
      <c r="F4" s="190"/>
      <c r="G4" s="190"/>
      <c r="H4" s="190"/>
      <c r="I4" s="190"/>
      <c r="J4" s="190"/>
      <c r="K4" s="191"/>
      <c r="P4" s="27"/>
      <c r="Q4" s="27"/>
      <c r="R4" s="27"/>
      <c r="S4" s="27"/>
      <c r="T4" s="27"/>
      <c r="U4" s="27"/>
    </row>
    <row r="5" spans="1:21" ht="16.5" customHeight="1" thickBot="1" x14ac:dyDescent="0.3">
      <c r="A5" s="192" t="s">
        <v>78</v>
      </c>
      <c r="B5" s="193"/>
      <c r="C5" s="193"/>
      <c r="D5" s="193"/>
      <c r="E5" s="193"/>
      <c r="F5" s="193"/>
      <c r="G5" s="193"/>
      <c r="H5" s="193"/>
      <c r="I5" s="193"/>
      <c r="J5" s="193"/>
      <c r="K5" s="194"/>
      <c r="P5" s="27"/>
      <c r="Q5" s="27"/>
      <c r="R5" s="27"/>
      <c r="S5" s="27"/>
      <c r="T5" s="27"/>
      <c r="U5" s="27"/>
    </row>
    <row r="6" spans="1:21" ht="15.75" thickBot="1" x14ac:dyDescent="0.3">
      <c r="A6" s="189" t="s">
        <v>16</v>
      </c>
      <c r="B6" s="190"/>
      <c r="C6" s="190"/>
      <c r="D6" s="190"/>
      <c r="E6" s="190"/>
      <c r="F6" s="190"/>
      <c r="G6" s="190"/>
      <c r="H6" s="190"/>
      <c r="I6" s="190"/>
      <c r="J6" s="190"/>
      <c r="K6" s="191"/>
      <c r="P6" s="27"/>
      <c r="Q6" s="27"/>
      <c r="R6" s="27"/>
    </row>
    <row r="7" spans="1:21" ht="29.65" customHeight="1" x14ac:dyDescent="0.25">
      <c r="A7" s="192" t="s">
        <v>55</v>
      </c>
      <c r="B7" s="193"/>
      <c r="C7" s="193"/>
      <c r="D7" s="193"/>
      <c r="E7" s="193"/>
      <c r="F7" s="193"/>
      <c r="G7" s="193"/>
      <c r="H7" s="193"/>
      <c r="I7" s="193"/>
      <c r="J7" s="193"/>
      <c r="K7" s="194"/>
      <c r="P7" s="27"/>
      <c r="Q7" s="27"/>
      <c r="R7" s="27"/>
    </row>
    <row r="8" spans="1:21" ht="17.25" customHeight="1" x14ac:dyDescent="0.25">
      <c r="A8" s="186" t="s">
        <v>27</v>
      </c>
      <c r="B8" s="187"/>
      <c r="C8" s="187"/>
      <c r="D8" s="187"/>
      <c r="E8" s="187"/>
      <c r="F8" s="187"/>
      <c r="G8" s="187"/>
      <c r="H8" s="187"/>
      <c r="I8" s="187"/>
      <c r="J8" s="187"/>
      <c r="K8" s="188"/>
      <c r="P8" s="27"/>
      <c r="Q8" s="27"/>
      <c r="R8" s="27"/>
    </row>
    <row r="9" spans="1:21" ht="33.75" customHeight="1" x14ac:dyDescent="0.25">
      <c r="A9" s="183" t="s">
        <v>57</v>
      </c>
      <c r="B9" s="184"/>
      <c r="C9" s="184"/>
      <c r="D9" s="184"/>
      <c r="E9" s="184"/>
      <c r="F9" s="184"/>
      <c r="G9" s="184"/>
      <c r="H9" s="184"/>
      <c r="I9" s="184"/>
      <c r="J9" s="184"/>
      <c r="K9" s="185"/>
      <c r="P9" s="27"/>
      <c r="Q9" s="27"/>
      <c r="R9" s="27"/>
    </row>
    <row r="10" spans="1:21" ht="19.5" customHeight="1" x14ac:dyDescent="0.25">
      <c r="A10" s="200" t="s">
        <v>43</v>
      </c>
      <c r="B10" s="201"/>
      <c r="C10" s="201"/>
      <c r="D10" s="201"/>
      <c r="E10" s="201"/>
      <c r="F10" s="201"/>
      <c r="G10" s="201"/>
      <c r="H10" s="201"/>
      <c r="I10" s="201"/>
      <c r="J10" s="201"/>
      <c r="K10" s="202"/>
      <c r="P10" s="27"/>
      <c r="Q10" s="27"/>
      <c r="R10" s="27"/>
    </row>
    <row r="11" spans="1:21" x14ac:dyDescent="0.25">
      <c r="A11" s="186" t="s">
        <v>28</v>
      </c>
      <c r="B11" s="187"/>
      <c r="C11" s="187"/>
      <c r="D11" s="187"/>
      <c r="E11" s="187"/>
      <c r="F11" s="187"/>
      <c r="G11" s="187"/>
      <c r="H11" s="187"/>
      <c r="I11" s="187"/>
      <c r="J11" s="187"/>
      <c r="K11" s="188"/>
      <c r="P11" s="27"/>
      <c r="Q11" s="27"/>
      <c r="R11" s="27"/>
    </row>
    <row r="12" spans="1:21" ht="35.25" customHeight="1" x14ac:dyDescent="0.25">
      <c r="A12" s="195" t="s">
        <v>56</v>
      </c>
      <c r="B12" s="196"/>
      <c r="C12" s="196"/>
      <c r="D12" s="196"/>
      <c r="E12" s="196"/>
      <c r="F12" s="196"/>
      <c r="G12" s="196"/>
      <c r="H12" s="196"/>
      <c r="I12" s="196"/>
      <c r="J12" s="196"/>
      <c r="K12" s="197"/>
      <c r="P12" s="27"/>
      <c r="Q12" s="27"/>
      <c r="R12" s="27"/>
    </row>
    <row r="13" spans="1:21" ht="15.75" thickBot="1" x14ac:dyDescent="0.3">
      <c r="A13" s="28"/>
      <c r="B13" s="28"/>
      <c r="C13" s="28"/>
      <c r="D13" s="28"/>
      <c r="E13" s="28"/>
      <c r="F13" s="28"/>
      <c r="G13" s="28"/>
      <c r="H13" s="28"/>
      <c r="I13" s="28"/>
      <c r="J13" s="28"/>
      <c r="K13" s="28"/>
      <c r="P13" s="27"/>
      <c r="Q13" s="27"/>
      <c r="R13" s="27"/>
    </row>
    <row r="14" spans="1:21" ht="27.75" customHeight="1" x14ac:dyDescent="0.25">
      <c r="A14" s="29"/>
      <c r="B14" s="30"/>
      <c r="C14" s="30"/>
      <c r="D14" s="178" t="s">
        <v>0</v>
      </c>
      <c r="E14" s="179"/>
      <c r="F14" s="180"/>
      <c r="G14" s="178" t="s">
        <v>1</v>
      </c>
      <c r="H14" s="179"/>
      <c r="I14" s="179"/>
      <c r="J14" s="178" t="s">
        <v>2</v>
      </c>
      <c r="K14" s="179"/>
      <c r="L14" s="180"/>
      <c r="M14" s="178" t="s">
        <v>3</v>
      </c>
      <c r="N14" s="179"/>
      <c r="O14" s="180"/>
      <c r="P14" s="178" t="s">
        <v>4</v>
      </c>
      <c r="Q14" s="179"/>
      <c r="R14" s="180"/>
    </row>
    <row r="15" spans="1:21" ht="30.75" thickBot="1" x14ac:dyDescent="0.3">
      <c r="A15" s="31" t="s">
        <v>31</v>
      </c>
      <c r="B15" s="32" t="s">
        <v>22</v>
      </c>
      <c r="C15" s="32" t="s">
        <v>32</v>
      </c>
      <c r="D15" s="31" t="s">
        <v>7</v>
      </c>
      <c r="E15" s="32" t="s">
        <v>8</v>
      </c>
      <c r="F15" s="33" t="s">
        <v>9</v>
      </c>
      <c r="G15" s="31" t="s">
        <v>7</v>
      </c>
      <c r="H15" s="32" t="s">
        <v>8</v>
      </c>
      <c r="I15" s="32" t="s">
        <v>9</v>
      </c>
      <c r="J15" s="31" t="s">
        <v>7</v>
      </c>
      <c r="K15" s="32" t="s">
        <v>8</v>
      </c>
      <c r="L15" s="33" t="s">
        <v>9</v>
      </c>
      <c r="M15" s="31" t="s">
        <v>7</v>
      </c>
      <c r="N15" s="32" t="s">
        <v>8</v>
      </c>
      <c r="O15" s="33" t="s">
        <v>9</v>
      </c>
      <c r="P15" s="31" t="s">
        <v>7</v>
      </c>
      <c r="Q15" s="32" t="s">
        <v>8</v>
      </c>
      <c r="R15" s="33" t="s">
        <v>9</v>
      </c>
    </row>
    <row r="16" spans="1:21" x14ac:dyDescent="0.25">
      <c r="A16" s="127" t="s">
        <v>77</v>
      </c>
      <c r="B16" s="128"/>
      <c r="C16" s="129"/>
      <c r="D16" s="79">
        <v>0</v>
      </c>
      <c r="E16" s="80"/>
      <c r="F16" s="35">
        <f>D16*E16</f>
        <v>0</v>
      </c>
      <c r="G16" s="79">
        <v>1</v>
      </c>
      <c r="H16" s="80"/>
      <c r="I16" s="36">
        <f>G16*H16</f>
        <v>0</v>
      </c>
      <c r="J16" s="79">
        <v>1</v>
      </c>
      <c r="K16" s="80"/>
      <c r="L16" s="35">
        <f>J16*K16</f>
        <v>0</v>
      </c>
      <c r="M16" s="79">
        <v>1</v>
      </c>
      <c r="N16" s="80"/>
      <c r="O16" s="35">
        <f>M16*N16</f>
        <v>0</v>
      </c>
      <c r="P16" s="79">
        <v>1</v>
      </c>
      <c r="Q16" s="80"/>
      <c r="R16" s="35">
        <f>P16*Q16</f>
        <v>0</v>
      </c>
    </row>
    <row r="17" spans="1:18" x14ac:dyDescent="0.25">
      <c r="A17" s="130" t="s">
        <v>83</v>
      </c>
      <c r="B17" s="131"/>
      <c r="C17" s="132"/>
      <c r="D17" s="79">
        <v>0</v>
      </c>
      <c r="E17" s="80"/>
      <c r="F17" s="35">
        <f t="shared" ref="F17:F22" si="0">D17*E17</f>
        <v>0</v>
      </c>
      <c r="G17" s="81">
        <v>2</v>
      </c>
      <c r="H17" s="80"/>
      <c r="I17" s="36">
        <f t="shared" ref="I17:I22" si="1">G17*H17</f>
        <v>0</v>
      </c>
      <c r="J17" s="81">
        <v>2</v>
      </c>
      <c r="K17" s="80"/>
      <c r="L17" s="35">
        <f t="shared" ref="L17:L22" si="2">J17*K17</f>
        <v>0</v>
      </c>
      <c r="M17" s="81">
        <v>2</v>
      </c>
      <c r="N17" s="80"/>
      <c r="O17" s="35">
        <f t="shared" ref="O17:O22" si="3">M17*N17</f>
        <v>0</v>
      </c>
      <c r="P17" s="81">
        <v>2</v>
      </c>
      <c r="Q17" s="80"/>
      <c r="R17" s="35">
        <f t="shared" ref="R17:R22" si="4">P17*Q17</f>
        <v>0</v>
      </c>
    </row>
    <row r="18" spans="1:18" x14ac:dyDescent="0.25">
      <c r="A18" s="130" t="s">
        <v>84</v>
      </c>
      <c r="B18" s="131"/>
      <c r="C18" s="132"/>
      <c r="D18" s="79">
        <v>0</v>
      </c>
      <c r="E18" s="80"/>
      <c r="F18" s="35">
        <f t="shared" si="0"/>
        <v>0</v>
      </c>
      <c r="G18" s="81">
        <v>2</v>
      </c>
      <c r="H18" s="80"/>
      <c r="I18" s="36">
        <f t="shared" si="1"/>
        <v>0</v>
      </c>
      <c r="J18" s="81">
        <v>2</v>
      </c>
      <c r="K18" s="80"/>
      <c r="L18" s="35">
        <f t="shared" si="2"/>
        <v>0</v>
      </c>
      <c r="M18" s="81">
        <v>2</v>
      </c>
      <c r="N18" s="80"/>
      <c r="O18" s="35">
        <f t="shared" si="3"/>
        <v>0</v>
      </c>
      <c r="P18" s="81">
        <v>2</v>
      </c>
      <c r="Q18" s="80"/>
      <c r="R18" s="35">
        <f t="shared" si="4"/>
        <v>0</v>
      </c>
    </row>
    <row r="19" spans="1:18" x14ac:dyDescent="0.25">
      <c r="A19" s="130" t="s">
        <v>85</v>
      </c>
      <c r="B19" s="131"/>
      <c r="C19" s="132"/>
      <c r="D19" s="79">
        <v>0</v>
      </c>
      <c r="E19" s="80"/>
      <c r="F19" s="35">
        <f t="shared" si="0"/>
        <v>0</v>
      </c>
      <c r="G19" s="81">
        <v>0</v>
      </c>
      <c r="H19" s="80"/>
      <c r="I19" s="36">
        <f t="shared" si="1"/>
        <v>0</v>
      </c>
      <c r="J19" s="81">
        <v>0</v>
      </c>
      <c r="K19" s="80"/>
      <c r="L19" s="35">
        <f t="shared" si="2"/>
        <v>0</v>
      </c>
      <c r="M19" s="81">
        <v>0</v>
      </c>
      <c r="N19" s="80"/>
      <c r="O19" s="35">
        <f t="shared" si="3"/>
        <v>0</v>
      </c>
      <c r="P19" s="81">
        <v>0</v>
      </c>
      <c r="Q19" s="80"/>
      <c r="R19" s="35">
        <f t="shared" si="4"/>
        <v>0</v>
      </c>
    </row>
    <row r="20" spans="1:18" x14ac:dyDescent="0.25">
      <c r="A20" s="130"/>
      <c r="B20" s="131"/>
      <c r="C20" s="132"/>
      <c r="D20" s="79">
        <v>0</v>
      </c>
      <c r="E20" s="80"/>
      <c r="F20" s="35">
        <f t="shared" ref="F20" si="5">D20*E20</f>
        <v>0</v>
      </c>
      <c r="G20" s="81">
        <v>0</v>
      </c>
      <c r="H20" s="80"/>
      <c r="I20" s="36">
        <f t="shared" ref="I20" si="6">G20*H20</f>
        <v>0</v>
      </c>
      <c r="J20" s="81">
        <v>0</v>
      </c>
      <c r="K20" s="80"/>
      <c r="L20" s="35">
        <f t="shared" ref="L20" si="7">J20*K20</f>
        <v>0</v>
      </c>
      <c r="M20" s="81">
        <v>0</v>
      </c>
      <c r="N20" s="80"/>
      <c r="O20" s="35">
        <f t="shared" ref="O20" si="8">M20*N20</f>
        <v>0</v>
      </c>
      <c r="P20" s="81">
        <v>0</v>
      </c>
      <c r="Q20" s="80"/>
      <c r="R20" s="35">
        <f t="shared" ref="R20" si="9">P20*Q20</f>
        <v>0</v>
      </c>
    </row>
    <row r="21" spans="1:18" x14ac:dyDescent="0.25">
      <c r="A21" s="130"/>
      <c r="B21" s="131"/>
      <c r="C21" s="132"/>
      <c r="D21" s="79">
        <v>0</v>
      </c>
      <c r="E21" s="80"/>
      <c r="F21" s="35">
        <f t="shared" si="0"/>
        <v>0</v>
      </c>
      <c r="G21" s="81">
        <v>0</v>
      </c>
      <c r="H21" s="80"/>
      <c r="I21" s="36">
        <f t="shared" si="1"/>
        <v>0</v>
      </c>
      <c r="J21" s="81">
        <v>0</v>
      </c>
      <c r="K21" s="80"/>
      <c r="L21" s="35">
        <f t="shared" si="2"/>
        <v>0</v>
      </c>
      <c r="M21" s="81">
        <v>0</v>
      </c>
      <c r="N21" s="80"/>
      <c r="O21" s="35">
        <f t="shared" si="3"/>
        <v>0</v>
      </c>
      <c r="P21" s="81">
        <v>0</v>
      </c>
      <c r="Q21" s="80"/>
      <c r="R21" s="35">
        <f t="shared" si="4"/>
        <v>0</v>
      </c>
    </row>
    <row r="22" spans="1:18" x14ac:dyDescent="0.25">
      <c r="A22" s="130"/>
      <c r="B22" s="131"/>
      <c r="C22" s="132"/>
      <c r="D22" s="79">
        <v>0</v>
      </c>
      <c r="E22" s="80"/>
      <c r="F22" s="35">
        <f t="shared" si="0"/>
        <v>0</v>
      </c>
      <c r="G22" s="81">
        <v>0</v>
      </c>
      <c r="H22" s="80"/>
      <c r="I22" s="36">
        <f t="shared" si="1"/>
        <v>0</v>
      </c>
      <c r="J22" s="81">
        <v>0</v>
      </c>
      <c r="K22" s="80"/>
      <c r="L22" s="35">
        <f t="shared" si="2"/>
        <v>0</v>
      </c>
      <c r="M22" s="81">
        <v>0</v>
      </c>
      <c r="N22" s="80"/>
      <c r="O22" s="35">
        <f t="shared" si="3"/>
        <v>0</v>
      </c>
      <c r="P22" s="81">
        <v>0</v>
      </c>
      <c r="Q22" s="80"/>
      <c r="R22" s="35">
        <f t="shared" si="4"/>
        <v>0</v>
      </c>
    </row>
    <row r="23" spans="1:18" x14ac:dyDescent="0.25">
      <c r="A23" s="134" t="s">
        <v>10</v>
      </c>
      <c r="B23" s="133"/>
      <c r="C23" s="78"/>
      <c r="D23" s="82"/>
      <c r="E23" s="80"/>
      <c r="F23" s="37"/>
      <c r="G23" s="82"/>
      <c r="H23" s="80"/>
      <c r="I23" s="34"/>
      <c r="J23" s="82"/>
      <c r="K23" s="80"/>
      <c r="L23" s="37"/>
      <c r="M23" s="82"/>
      <c r="N23" s="80"/>
      <c r="O23" s="37"/>
      <c r="P23" s="82"/>
      <c r="Q23" s="80"/>
      <c r="R23" s="37"/>
    </row>
    <row r="24" spans="1:18" x14ac:dyDescent="0.25">
      <c r="A24" s="38" t="s">
        <v>5</v>
      </c>
      <c r="B24" s="39"/>
      <c r="C24" s="39"/>
      <c r="D24" s="69"/>
      <c r="E24" s="70"/>
      <c r="F24" s="40"/>
      <c r="G24" s="69"/>
      <c r="H24" s="70"/>
      <c r="I24" s="39"/>
      <c r="J24" s="69"/>
      <c r="K24" s="70"/>
      <c r="L24" s="40"/>
      <c r="M24" s="69"/>
      <c r="N24" s="70"/>
      <c r="O24" s="40"/>
      <c r="P24" s="69"/>
      <c r="Q24" s="70"/>
      <c r="R24" s="40"/>
    </row>
    <row r="25" spans="1:18" x14ac:dyDescent="0.25">
      <c r="A25" s="198" t="s">
        <v>6</v>
      </c>
      <c r="B25" s="199"/>
      <c r="C25" s="199"/>
      <c r="D25" s="83">
        <v>0</v>
      </c>
      <c r="E25" s="84"/>
      <c r="F25" s="41">
        <f t="shared" ref="F25" si="10">D25*E25</f>
        <v>0</v>
      </c>
      <c r="G25" s="85">
        <v>0</v>
      </c>
      <c r="H25" s="84"/>
      <c r="I25" s="42">
        <f t="shared" ref="I25" si="11">G25*H25</f>
        <v>0</v>
      </c>
      <c r="J25" s="85">
        <v>0</v>
      </c>
      <c r="K25" s="84"/>
      <c r="L25" s="41">
        <f t="shared" ref="L25" si="12">J25*K25</f>
        <v>0</v>
      </c>
      <c r="M25" s="85">
        <v>0</v>
      </c>
      <c r="N25" s="84"/>
      <c r="O25" s="41">
        <f t="shared" ref="O25" si="13">M25*N25</f>
        <v>0</v>
      </c>
      <c r="P25" s="85">
        <v>0</v>
      </c>
      <c r="Q25" s="84"/>
      <c r="R25" s="41">
        <f t="shared" ref="R25" si="14">P25*Q25</f>
        <v>0</v>
      </c>
    </row>
    <row r="26" spans="1:18" ht="15.75" thickBot="1" x14ac:dyDescent="0.3">
      <c r="A26" s="43"/>
      <c r="B26"/>
      <c r="C26"/>
      <c r="D26" s="43"/>
      <c r="E26" s="44"/>
      <c r="F26" s="45"/>
      <c r="G26" s="71"/>
      <c r="H26" s="72"/>
      <c r="I26" s="46"/>
      <c r="J26" s="73"/>
      <c r="K26" s="74"/>
      <c r="L26" s="45"/>
      <c r="M26" s="43"/>
      <c r="N26" s="44"/>
      <c r="O26" s="45"/>
      <c r="P26" s="43"/>
      <c r="Q26" s="44"/>
      <c r="R26" s="45"/>
    </row>
    <row r="27" spans="1:18" ht="25.5" customHeight="1" thickBot="1" x14ac:dyDescent="0.3">
      <c r="A27" s="181" t="s">
        <v>11</v>
      </c>
      <c r="B27" s="182"/>
      <c r="C27" s="182"/>
      <c r="D27" s="64"/>
      <c r="E27" s="65"/>
      <c r="F27" s="148">
        <f>ROUND(SUM(F16:F22)-F25,0)</f>
        <v>0</v>
      </c>
      <c r="G27" s="66"/>
      <c r="H27" s="67"/>
      <c r="I27" s="148">
        <f>ROUND(SUM(I16:I22)-I25,0)</f>
        <v>0</v>
      </c>
      <c r="J27" s="64"/>
      <c r="K27" s="65"/>
      <c r="L27" s="148">
        <f>ROUND(SUM(L16:L22)-L25,0)</f>
        <v>0</v>
      </c>
      <c r="M27" s="64"/>
      <c r="N27" s="65"/>
      <c r="O27" s="148">
        <f>ROUND(SUM(O16:O22)-O25,0)</f>
        <v>0</v>
      </c>
      <c r="P27" s="64"/>
      <c r="Q27" s="65"/>
      <c r="R27" s="148">
        <f>ROUND(SUM(R16:R22)-R25,0)</f>
        <v>0</v>
      </c>
    </row>
    <row r="28" spans="1:18" x14ac:dyDescent="0.25">
      <c r="A28" s="60"/>
      <c r="B28" s="60"/>
      <c r="C28" s="60"/>
      <c r="D28" s="61"/>
      <c r="E28" s="62"/>
      <c r="F28" s="60"/>
      <c r="G28" s="61"/>
      <c r="I28" s="60"/>
      <c r="J28" s="61"/>
      <c r="K28" s="62"/>
      <c r="L28" s="60"/>
      <c r="M28" s="61"/>
      <c r="N28" s="62"/>
      <c r="O28" s="60"/>
      <c r="P28" s="61"/>
      <c r="Q28" s="62"/>
      <c r="R28" s="60"/>
    </row>
  </sheetData>
  <mergeCells count="16">
    <mergeCell ref="A4:K4"/>
    <mergeCell ref="A5:K5"/>
    <mergeCell ref="A6:K6"/>
    <mergeCell ref="A12:K12"/>
    <mergeCell ref="A25:C25"/>
    <mergeCell ref="D14:F14"/>
    <mergeCell ref="G14:I14"/>
    <mergeCell ref="J14:L14"/>
    <mergeCell ref="A8:K8"/>
    <mergeCell ref="A7:K7"/>
    <mergeCell ref="A10:K10"/>
    <mergeCell ref="M14:O14"/>
    <mergeCell ref="P14:R14"/>
    <mergeCell ref="A27:C27"/>
    <mergeCell ref="A9:K9"/>
    <mergeCell ref="A11:K11"/>
  </mergeCells>
  <pageMargins left="0.7" right="0.7" top="0.75" bottom="0.75" header="0.3" footer="0.3"/>
  <pageSetup paperSize="9" scale="4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F22"/>
  <sheetViews>
    <sheetView zoomScale="80" zoomScaleNormal="80" workbookViewId="0">
      <selection activeCell="E18" sqref="E18"/>
    </sheetView>
  </sheetViews>
  <sheetFormatPr defaultColWidth="9.140625" defaultRowHeight="15" x14ac:dyDescent="0.25"/>
  <cols>
    <col min="1" max="1" width="65.85546875" customWidth="1"/>
    <col min="2" max="6" width="12.7109375" customWidth="1"/>
  </cols>
  <sheetData>
    <row r="1" spans="1:6" ht="22.5" customHeight="1" thickBot="1" x14ac:dyDescent="0.3">
      <c r="A1" s="23" t="str">
        <f ca="1">MID(CELL("filename",A1),FIND("]",CELL("filename",A1))+1,255)</f>
        <v>4. Support &amp; Maintenance Costs</v>
      </c>
    </row>
    <row r="2" spans="1:6" ht="22.5" customHeight="1" x14ac:dyDescent="0.25">
      <c r="A2" s="100" t="s">
        <v>76</v>
      </c>
      <c r="B2" s="118"/>
    </row>
    <row r="3" spans="1:6" ht="14.25" customHeight="1" x14ac:dyDescent="0.25">
      <c r="A3" s="47" t="s">
        <v>59</v>
      </c>
      <c r="B3" s="24"/>
    </row>
    <row r="4" spans="1:6" ht="18.75" customHeight="1" x14ac:dyDescent="0.25">
      <c r="A4" s="207" t="s">
        <v>23</v>
      </c>
      <c r="B4" s="208"/>
      <c r="C4" s="208"/>
      <c r="D4" s="208"/>
      <c r="E4" s="208"/>
      <c r="F4" s="208"/>
    </row>
    <row r="5" spans="1:6" ht="137.25" customHeight="1" x14ac:dyDescent="0.25">
      <c r="A5" s="205" t="s">
        <v>79</v>
      </c>
      <c r="B5" s="206"/>
      <c r="C5" s="206"/>
      <c r="D5" s="206"/>
      <c r="E5" s="206"/>
      <c r="F5" s="206"/>
    </row>
    <row r="6" spans="1:6" ht="19.899999999999999" customHeight="1" x14ac:dyDescent="0.25">
      <c r="A6" s="54"/>
    </row>
    <row r="7" spans="1:6" ht="25.5" customHeight="1" x14ac:dyDescent="0.25">
      <c r="A7" s="121" t="s">
        <v>17</v>
      </c>
      <c r="B7" s="122" t="s">
        <v>0</v>
      </c>
      <c r="C7" s="122" t="s">
        <v>1</v>
      </c>
      <c r="D7" s="122" t="s">
        <v>2</v>
      </c>
      <c r="E7" s="122" t="s">
        <v>3</v>
      </c>
      <c r="F7" s="123" t="s">
        <v>4</v>
      </c>
    </row>
    <row r="8" spans="1:6" ht="21" customHeight="1" x14ac:dyDescent="0.25">
      <c r="A8" s="55" t="s">
        <v>30</v>
      </c>
      <c r="B8" s="75"/>
      <c r="C8" s="75"/>
      <c r="D8" s="75"/>
      <c r="E8" s="75"/>
      <c r="F8" s="75"/>
    </row>
    <row r="9" spans="1:6" s="8" customFormat="1" ht="21" customHeight="1" x14ac:dyDescent="0.25">
      <c r="A9" s="135" t="s">
        <v>18</v>
      </c>
      <c r="B9" s="136">
        <v>0</v>
      </c>
      <c r="C9" s="136">
        <v>0</v>
      </c>
      <c r="D9" s="136">
        <v>0</v>
      </c>
      <c r="E9" s="136">
        <v>0</v>
      </c>
      <c r="F9" s="136">
        <v>0</v>
      </c>
    </row>
    <row r="10" spans="1:6" s="8" customFormat="1" ht="21" customHeight="1" x14ac:dyDescent="0.25">
      <c r="A10" s="135" t="s">
        <v>33</v>
      </c>
      <c r="B10" s="136">
        <v>0</v>
      </c>
      <c r="C10" s="136">
        <v>0</v>
      </c>
      <c r="D10" s="136">
        <v>0</v>
      </c>
      <c r="E10" s="136">
        <v>0</v>
      </c>
      <c r="F10" s="136">
        <v>0</v>
      </c>
    </row>
    <row r="11" spans="1:6" s="8" customFormat="1" ht="21" customHeight="1" x14ac:dyDescent="0.25">
      <c r="A11" s="135" t="s">
        <v>19</v>
      </c>
      <c r="B11" s="136">
        <v>0</v>
      </c>
      <c r="C11" s="136">
        <v>0</v>
      </c>
      <c r="D11" s="136">
        <v>0</v>
      </c>
      <c r="E11" s="136">
        <v>0</v>
      </c>
      <c r="F11" s="136">
        <v>0</v>
      </c>
    </row>
    <row r="12" spans="1:6" s="8" customFormat="1" ht="21" customHeight="1" x14ac:dyDescent="0.25">
      <c r="A12" s="135"/>
      <c r="B12" s="136">
        <v>0</v>
      </c>
      <c r="C12" s="136">
        <v>0</v>
      </c>
      <c r="D12" s="136">
        <v>0</v>
      </c>
      <c r="E12" s="136">
        <v>0</v>
      </c>
      <c r="F12" s="136">
        <v>0</v>
      </c>
    </row>
    <row r="13" spans="1:6" s="8" customFormat="1" ht="30" x14ac:dyDescent="0.25">
      <c r="A13" s="135" t="s">
        <v>34</v>
      </c>
      <c r="B13" s="136">
        <v>0</v>
      </c>
      <c r="C13" s="136">
        <v>0</v>
      </c>
      <c r="D13" s="136">
        <v>0</v>
      </c>
      <c r="E13" s="136">
        <v>0</v>
      </c>
      <c r="F13" s="136">
        <v>0</v>
      </c>
    </row>
    <row r="14" spans="1:6" s="8" customFormat="1" ht="21" customHeight="1" x14ac:dyDescent="0.25">
      <c r="A14" s="135" t="s">
        <v>21</v>
      </c>
      <c r="B14" s="136">
        <v>0</v>
      </c>
      <c r="C14" s="136">
        <v>0</v>
      </c>
      <c r="D14" s="136">
        <v>0</v>
      </c>
      <c r="E14" s="136">
        <v>0</v>
      </c>
      <c r="F14" s="136">
        <v>0</v>
      </c>
    </row>
    <row r="15" spans="1:6" s="8" customFormat="1" ht="21" customHeight="1" x14ac:dyDescent="0.25">
      <c r="A15" s="137"/>
      <c r="B15" s="136">
        <v>0</v>
      </c>
      <c r="C15" s="136">
        <v>0</v>
      </c>
      <c r="D15" s="136">
        <v>0</v>
      </c>
      <c r="E15" s="136">
        <v>0</v>
      </c>
      <c r="F15" s="136">
        <v>0</v>
      </c>
    </row>
    <row r="16" spans="1:6" s="8" customFormat="1" ht="21" customHeight="1" x14ac:dyDescent="0.25">
      <c r="A16" s="138" t="s">
        <v>10</v>
      </c>
      <c r="B16" s="136">
        <v>0</v>
      </c>
      <c r="C16" s="136">
        <v>0</v>
      </c>
      <c r="D16" s="136">
        <v>0</v>
      </c>
      <c r="E16" s="136">
        <v>0</v>
      </c>
      <c r="F16" s="136">
        <v>0</v>
      </c>
    </row>
    <row r="17" spans="1:6" ht="12.75" customHeight="1" x14ac:dyDescent="0.25">
      <c r="A17" s="203" t="s">
        <v>5</v>
      </c>
      <c r="B17" s="204"/>
      <c r="C17" s="204"/>
      <c r="D17" s="204"/>
      <c r="E17" s="204"/>
      <c r="F17" s="204"/>
    </row>
    <row r="18" spans="1:6" ht="21.75" customHeight="1" x14ac:dyDescent="0.25">
      <c r="A18" s="139" t="s">
        <v>6</v>
      </c>
      <c r="B18" s="136">
        <v>0</v>
      </c>
      <c r="C18" s="136">
        <v>0</v>
      </c>
      <c r="D18" s="136">
        <v>0</v>
      </c>
      <c r="E18" s="136">
        <v>0</v>
      </c>
      <c r="F18" s="136">
        <v>0</v>
      </c>
    </row>
    <row r="19" spans="1:6" ht="12.75" customHeight="1" x14ac:dyDescent="0.25">
      <c r="A19" s="140"/>
      <c r="B19" s="141"/>
      <c r="C19" s="142"/>
      <c r="D19" s="142"/>
      <c r="E19" s="142"/>
      <c r="F19" s="143"/>
    </row>
    <row r="20" spans="1:6" s="26" customFormat="1" ht="18.75" customHeight="1" x14ac:dyDescent="0.25">
      <c r="A20" s="144" t="s">
        <v>13</v>
      </c>
      <c r="B20" s="145">
        <f t="shared" ref="B20:E20" si="0">SUBTOTAL(9,B9:B16)-B18</f>
        <v>0</v>
      </c>
      <c r="C20" s="145">
        <f t="shared" si="0"/>
        <v>0</v>
      </c>
      <c r="D20" s="145">
        <f t="shared" si="0"/>
        <v>0</v>
      </c>
      <c r="E20" s="145">
        <f t="shared" si="0"/>
        <v>0</v>
      </c>
      <c r="F20" s="145">
        <f>SUBTOTAL(9,F9:F16)-F18</f>
        <v>0</v>
      </c>
    </row>
    <row r="21" spans="1:6" ht="12.75" customHeight="1" thickBot="1" x14ac:dyDescent="0.3">
      <c r="A21" s="56"/>
      <c r="B21" s="56"/>
      <c r="C21" s="58"/>
      <c r="D21" s="58"/>
      <c r="E21" s="58"/>
      <c r="F21" s="59"/>
    </row>
    <row r="22" spans="1:6" ht="12.75" customHeight="1" x14ac:dyDescent="0.25">
      <c r="A22" s="47"/>
    </row>
  </sheetData>
  <mergeCells count="3">
    <mergeCell ref="A17:F17"/>
    <mergeCell ref="A5:F5"/>
    <mergeCell ref="A4:F4"/>
  </mergeCells>
  <pageMargins left="0.7" right="0.7" top="0.75" bottom="0.75" header="0.3" footer="0.3"/>
  <pageSetup paperSize="9" scale="7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L56"/>
  <sheetViews>
    <sheetView tabSelected="1" zoomScale="80" zoomScaleNormal="80" workbookViewId="0">
      <selection activeCell="G13" sqref="G13"/>
    </sheetView>
  </sheetViews>
  <sheetFormatPr defaultColWidth="9.140625" defaultRowHeight="15" x14ac:dyDescent="0.25"/>
  <cols>
    <col min="1" max="1" width="36.5703125" customWidth="1"/>
    <col min="2" max="2" width="13.28515625" customWidth="1"/>
    <col min="3" max="10" width="12.28515625" customWidth="1"/>
    <col min="11" max="12" width="11" customWidth="1"/>
  </cols>
  <sheetData>
    <row r="1" spans="1:12" ht="16.5" thickBot="1" x14ac:dyDescent="0.3">
      <c r="A1" s="23" t="str">
        <f ca="1">MID(CELL("filename",A1),FIND("]",CELL("filename",A1))+1,255)</f>
        <v>5. Website Development Costs</v>
      </c>
      <c r="B1" s="26"/>
      <c r="C1" s="26"/>
    </row>
    <row r="2" spans="1:12" x14ac:dyDescent="0.25">
      <c r="A2" s="100" t="s">
        <v>58</v>
      </c>
      <c r="C2" s="26"/>
    </row>
    <row r="3" spans="1:12" x14ac:dyDescent="0.25">
      <c r="A3" s="47" t="s">
        <v>59</v>
      </c>
      <c r="C3" s="26"/>
    </row>
    <row r="4" spans="1:12" x14ac:dyDescent="0.25">
      <c r="A4" s="211" t="s">
        <v>81</v>
      </c>
      <c r="B4" s="212"/>
      <c r="C4" s="212"/>
      <c r="D4" s="212"/>
      <c r="E4" s="212"/>
      <c r="F4" s="212"/>
      <c r="G4" s="212"/>
      <c r="H4" s="212"/>
      <c r="I4" s="212"/>
      <c r="J4" s="212"/>
      <c r="K4" s="212"/>
      <c r="L4" s="213"/>
    </row>
    <row r="5" spans="1:12" x14ac:dyDescent="0.25">
      <c r="A5" s="214" t="s">
        <v>89</v>
      </c>
      <c r="B5" s="215"/>
      <c r="C5" s="215"/>
      <c r="D5" s="215"/>
      <c r="E5" s="215"/>
      <c r="F5" s="215"/>
      <c r="G5" s="215"/>
      <c r="H5" s="215"/>
      <c r="I5" s="215"/>
      <c r="J5" s="215"/>
      <c r="K5" s="215"/>
      <c r="L5" s="216"/>
    </row>
    <row r="6" spans="1:12" x14ac:dyDescent="0.25">
      <c r="A6" s="217" t="s">
        <v>60</v>
      </c>
      <c r="B6" s="218"/>
      <c r="C6" s="218"/>
      <c r="D6" s="218"/>
      <c r="E6" s="218"/>
      <c r="F6" s="218"/>
      <c r="G6" s="218"/>
      <c r="H6" s="218"/>
      <c r="I6" s="218"/>
      <c r="J6" s="218"/>
      <c r="K6" s="218"/>
      <c r="L6" s="219"/>
    </row>
    <row r="7" spans="1:12" ht="15.75" thickBot="1" x14ac:dyDescent="0.3"/>
    <row r="8" spans="1:12" x14ac:dyDescent="0.25">
      <c r="A8" s="220" t="s">
        <v>86</v>
      </c>
      <c r="B8" s="222" t="s">
        <v>61</v>
      </c>
      <c r="C8" s="224" t="s">
        <v>62</v>
      </c>
      <c r="D8" s="225"/>
      <c r="E8" s="209" t="s">
        <v>63</v>
      </c>
      <c r="F8" s="210"/>
      <c r="G8" s="209" t="s">
        <v>64</v>
      </c>
      <c r="H8" s="210"/>
      <c r="I8" s="209" t="s">
        <v>65</v>
      </c>
      <c r="J8" s="210"/>
      <c r="K8" s="209" t="s">
        <v>66</v>
      </c>
      <c r="L8" s="210"/>
    </row>
    <row r="9" spans="1:12" ht="30.75" thickBot="1" x14ac:dyDescent="0.3">
      <c r="A9" s="221"/>
      <c r="B9" s="223"/>
      <c r="C9" s="32" t="s">
        <v>12</v>
      </c>
      <c r="D9" s="33" t="s">
        <v>67</v>
      </c>
      <c r="E9" s="32" t="s">
        <v>12</v>
      </c>
      <c r="F9" s="33" t="s">
        <v>67</v>
      </c>
      <c r="G9" s="32" t="s">
        <v>12</v>
      </c>
      <c r="H9" s="33" t="s">
        <v>90</v>
      </c>
      <c r="I9" s="32" t="s">
        <v>12</v>
      </c>
      <c r="J9" s="33" t="s">
        <v>90</v>
      </c>
      <c r="K9" s="32" t="s">
        <v>12</v>
      </c>
      <c r="L9" s="33" t="s">
        <v>9</v>
      </c>
    </row>
    <row r="10" spans="1:12" x14ac:dyDescent="0.25">
      <c r="A10" s="76" t="s">
        <v>68</v>
      </c>
      <c r="B10" s="101">
        <v>0</v>
      </c>
      <c r="C10" s="80">
        <v>0</v>
      </c>
      <c r="D10" s="102">
        <f t="shared" ref="D10:D20" si="0">$B10*C10</f>
        <v>0</v>
      </c>
      <c r="E10" s="80">
        <v>0</v>
      </c>
      <c r="F10" s="102">
        <f t="shared" ref="F10:F20" si="1">$B10*E10</f>
        <v>0</v>
      </c>
      <c r="G10" s="80">
        <v>0</v>
      </c>
      <c r="H10" s="102">
        <f t="shared" ref="H10:H20" si="2">$B10*G10</f>
        <v>0</v>
      </c>
      <c r="I10" s="80">
        <v>0</v>
      </c>
      <c r="J10" s="102">
        <f t="shared" ref="J10:J20" si="3">$B10*I10</f>
        <v>0</v>
      </c>
      <c r="K10" s="80">
        <v>0</v>
      </c>
      <c r="L10" s="102">
        <f t="shared" ref="L10:L20" si="4">$B10*K10</f>
        <v>0</v>
      </c>
    </row>
    <row r="11" spans="1:12" x14ac:dyDescent="0.25">
      <c r="A11" s="76" t="s">
        <v>80</v>
      </c>
      <c r="B11" s="101">
        <v>0</v>
      </c>
      <c r="C11" s="80">
        <v>0</v>
      </c>
      <c r="D11" s="102">
        <f t="shared" si="0"/>
        <v>0</v>
      </c>
      <c r="E11" s="80">
        <v>0</v>
      </c>
      <c r="F11" s="102">
        <f t="shared" si="1"/>
        <v>0</v>
      </c>
      <c r="G11" s="80">
        <v>0</v>
      </c>
      <c r="H11" s="102">
        <f t="shared" si="2"/>
        <v>0</v>
      </c>
      <c r="I11" s="80">
        <v>0</v>
      </c>
      <c r="J11" s="102">
        <f t="shared" si="3"/>
        <v>0</v>
      </c>
      <c r="K11" s="80">
        <v>0</v>
      </c>
      <c r="L11" s="102">
        <f t="shared" si="4"/>
        <v>0</v>
      </c>
    </row>
    <row r="12" spans="1:12" x14ac:dyDescent="0.25">
      <c r="A12" s="76" t="s">
        <v>82</v>
      </c>
      <c r="B12" s="101">
        <v>0</v>
      </c>
      <c r="C12" s="80">
        <v>0</v>
      </c>
      <c r="D12" s="102">
        <f t="shared" si="0"/>
        <v>0</v>
      </c>
      <c r="E12" s="80">
        <v>0</v>
      </c>
      <c r="F12" s="102">
        <f t="shared" si="1"/>
        <v>0</v>
      </c>
      <c r="G12" s="80">
        <v>0</v>
      </c>
      <c r="H12" s="102">
        <f t="shared" si="2"/>
        <v>0</v>
      </c>
      <c r="I12" s="80">
        <v>0</v>
      </c>
      <c r="J12" s="102">
        <f t="shared" si="3"/>
        <v>0</v>
      </c>
      <c r="K12" s="80">
        <v>0</v>
      </c>
      <c r="L12" s="102">
        <f t="shared" si="4"/>
        <v>0</v>
      </c>
    </row>
    <row r="13" spans="1:12" x14ac:dyDescent="0.25">
      <c r="A13" s="76" t="s">
        <v>69</v>
      </c>
      <c r="B13" s="101">
        <v>0</v>
      </c>
      <c r="C13" s="80">
        <v>0</v>
      </c>
      <c r="D13" s="102">
        <f t="shared" si="0"/>
        <v>0</v>
      </c>
      <c r="E13" s="80">
        <v>0</v>
      </c>
      <c r="F13" s="102">
        <f t="shared" si="1"/>
        <v>0</v>
      </c>
      <c r="G13" s="80">
        <v>0</v>
      </c>
      <c r="H13" s="102">
        <f t="shared" si="2"/>
        <v>0</v>
      </c>
      <c r="I13" s="80">
        <v>0</v>
      </c>
      <c r="J13" s="102">
        <f t="shared" si="3"/>
        <v>0</v>
      </c>
      <c r="K13" s="80">
        <v>0</v>
      </c>
      <c r="L13" s="102">
        <f t="shared" si="4"/>
        <v>0</v>
      </c>
    </row>
    <row r="14" spans="1:12" x14ac:dyDescent="0.25">
      <c r="A14" s="76" t="s">
        <v>70</v>
      </c>
      <c r="B14" s="101">
        <v>0</v>
      </c>
      <c r="C14" s="80">
        <v>0</v>
      </c>
      <c r="D14" s="102">
        <f t="shared" si="0"/>
        <v>0</v>
      </c>
      <c r="E14" s="80">
        <v>0</v>
      </c>
      <c r="F14" s="102">
        <f t="shared" si="1"/>
        <v>0</v>
      </c>
      <c r="G14" s="80">
        <v>0</v>
      </c>
      <c r="H14" s="102">
        <f t="shared" si="2"/>
        <v>0</v>
      </c>
      <c r="I14" s="80">
        <v>0</v>
      </c>
      <c r="J14" s="102">
        <f t="shared" si="3"/>
        <v>0</v>
      </c>
      <c r="K14" s="80">
        <v>0</v>
      </c>
      <c r="L14" s="102">
        <f t="shared" si="4"/>
        <v>0</v>
      </c>
    </row>
    <row r="15" spans="1:12" x14ac:dyDescent="0.25">
      <c r="A15" s="103" t="s">
        <v>71</v>
      </c>
      <c r="B15" s="101">
        <v>0</v>
      </c>
      <c r="C15" s="80">
        <v>0</v>
      </c>
      <c r="D15" s="102">
        <f t="shared" si="0"/>
        <v>0</v>
      </c>
      <c r="E15" s="80">
        <v>0</v>
      </c>
      <c r="F15" s="102">
        <f t="shared" si="1"/>
        <v>0</v>
      </c>
      <c r="G15" s="80">
        <v>0</v>
      </c>
      <c r="H15" s="102">
        <f t="shared" si="2"/>
        <v>0</v>
      </c>
      <c r="I15" s="80">
        <v>0</v>
      </c>
      <c r="J15" s="102">
        <f t="shared" si="3"/>
        <v>0</v>
      </c>
      <c r="K15" s="80">
        <v>0</v>
      </c>
      <c r="L15" s="102">
        <f t="shared" si="4"/>
        <v>0</v>
      </c>
    </row>
    <row r="16" spans="1:12" x14ac:dyDescent="0.25">
      <c r="A16" s="76" t="s">
        <v>72</v>
      </c>
      <c r="B16" s="101">
        <v>0</v>
      </c>
      <c r="C16" s="80">
        <v>0</v>
      </c>
      <c r="D16" s="102">
        <f t="shared" si="0"/>
        <v>0</v>
      </c>
      <c r="E16" s="80">
        <v>0</v>
      </c>
      <c r="F16" s="102">
        <f t="shared" si="1"/>
        <v>0</v>
      </c>
      <c r="G16" s="80">
        <v>0</v>
      </c>
      <c r="H16" s="102">
        <f t="shared" si="2"/>
        <v>0</v>
      </c>
      <c r="I16" s="80">
        <v>0</v>
      </c>
      <c r="J16" s="102">
        <f t="shared" si="3"/>
        <v>0</v>
      </c>
      <c r="K16" s="80">
        <v>0</v>
      </c>
      <c r="L16" s="102">
        <f t="shared" si="4"/>
        <v>0</v>
      </c>
    </row>
    <row r="17" spans="1:12" x14ac:dyDescent="0.25">
      <c r="A17" s="76" t="s">
        <v>73</v>
      </c>
      <c r="B17" s="101">
        <v>0</v>
      </c>
      <c r="C17" s="80">
        <v>0</v>
      </c>
      <c r="D17" s="102">
        <f t="shared" si="0"/>
        <v>0</v>
      </c>
      <c r="E17" s="80">
        <v>0</v>
      </c>
      <c r="F17" s="102">
        <f t="shared" si="1"/>
        <v>0</v>
      </c>
      <c r="G17" s="80">
        <v>0</v>
      </c>
      <c r="H17" s="102">
        <f t="shared" si="2"/>
        <v>0</v>
      </c>
      <c r="I17" s="80">
        <v>0</v>
      </c>
      <c r="J17" s="102">
        <f t="shared" si="3"/>
        <v>0</v>
      </c>
      <c r="K17" s="80">
        <v>0</v>
      </c>
      <c r="L17" s="102">
        <f t="shared" si="4"/>
        <v>0</v>
      </c>
    </row>
    <row r="18" spans="1:12" x14ac:dyDescent="0.25">
      <c r="A18" s="76" t="s">
        <v>74</v>
      </c>
      <c r="B18" s="101">
        <v>0</v>
      </c>
      <c r="C18" s="80">
        <v>0</v>
      </c>
      <c r="D18" s="102">
        <f t="shared" si="0"/>
        <v>0</v>
      </c>
      <c r="E18" s="80">
        <v>0</v>
      </c>
      <c r="F18" s="102">
        <f t="shared" si="1"/>
        <v>0</v>
      </c>
      <c r="G18" s="80">
        <v>0</v>
      </c>
      <c r="H18" s="102">
        <f t="shared" si="2"/>
        <v>0</v>
      </c>
      <c r="I18" s="80">
        <v>0</v>
      </c>
      <c r="J18" s="102">
        <f t="shared" si="3"/>
        <v>0</v>
      </c>
      <c r="K18" s="80">
        <v>0</v>
      </c>
      <c r="L18" s="102">
        <f t="shared" si="4"/>
        <v>0</v>
      </c>
    </row>
    <row r="19" spans="1:12" x14ac:dyDescent="0.25">
      <c r="A19" s="76"/>
      <c r="B19" s="101">
        <v>0</v>
      </c>
      <c r="C19" s="80">
        <v>0</v>
      </c>
      <c r="D19" s="102">
        <f t="shared" si="0"/>
        <v>0</v>
      </c>
      <c r="E19" s="80">
        <v>0</v>
      </c>
      <c r="F19" s="102">
        <f t="shared" si="1"/>
        <v>0</v>
      </c>
      <c r="G19" s="80">
        <v>0</v>
      </c>
      <c r="H19" s="102">
        <f t="shared" si="2"/>
        <v>0</v>
      </c>
      <c r="I19" s="80">
        <v>0</v>
      </c>
      <c r="J19" s="102">
        <f t="shared" si="3"/>
        <v>0</v>
      </c>
      <c r="K19" s="80">
        <v>0</v>
      </c>
      <c r="L19" s="102">
        <f t="shared" si="4"/>
        <v>0</v>
      </c>
    </row>
    <row r="20" spans="1:12" x14ac:dyDescent="0.25">
      <c r="A20" s="76"/>
      <c r="B20" s="101">
        <v>0</v>
      </c>
      <c r="C20" s="80">
        <v>0</v>
      </c>
      <c r="D20" s="102">
        <f t="shared" si="0"/>
        <v>0</v>
      </c>
      <c r="E20" s="80">
        <v>0</v>
      </c>
      <c r="F20" s="102">
        <f t="shared" si="1"/>
        <v>0</v>
      </c>
      <c r="G20" s="80">
        <v>0</v>
      </c>
      <c r="H20" s="102">
        <f t="shared" si="2"/>
        <v>0</v>
      </c>
      <c r="I20" s="80">
        <v>0</v>
      </c>
      <c r="J20" s="102">
        <f t="shared" si="3"/>
        <v>0</v>
      </c>
      <c r="K20" s="80">
        <v>0</v>
      </c>
      <c r="L20" s="102">
        <f t="shared" si="4"/>
        <v>0</v>
      </c>
    </row>
    <row r="21" spans="1:12" x14ac:dyDescent="0.25">
      <c r="A21" s="77" t="s">
        <v>10</v>
      </c>
      <c r="B21" s="104"/>
      <c r="C21" s="105"/>
      <c r="D21" s="106"/>
      <c r="E21" s="105"/>
      <c r="F21" s="106"/>
      <c r="G21" s="105"/>
      <c r="H21" s="106"/>
      <c r="I21" s="105"/>
      <c r="J21" s="106"/>
      <c r="K21" s="105"/>
      <c r="L21" s="106"/>
    </row>
    <row r="22" spans="1:12" ht="15.75" thickBot="1" x14ac:dyDescent="0.3">
      <c r="A22" s="48" t="s">
        <v>75</v>
      </c>
      <c r="B22" s="107"/>
      <c r="C22" s="108">
        <f t="shared" ref="C22:L22" si="5">SUM(C10:C21)</f>
        <v>0</v>
      </c>
      <c r="D22" s="109">
        <f>SUM(D10:D21)</f>
        <v>0</v>
      </c>
      <c r="E22" s="108">
        <f t="shared" si="5"/>
        <v>0</v>
      </c>
      <c r="F22" s="109">
        <f t="shared" si="5"/>
        <v>0</v>
      </c>
      <c r="G22" s="108">
        <f t="shared" si="5"/>
        <v>0</v>
      </c>
      <c r="H22" s="109">
        <f t="shared" si="5"/>
        <v>0</v>
      </c>
      <c r="I22" s="108">
        <f t="shared" si="5"/>
        <v>0</v>
      </c>
      <c r="J22" s="109">
        <f t="shared" si="5"/>
        <v>0</v>
      </c>
      <c r="K22" s="108">
        <f t="shared" si="5"/>
        <v>0</v>
      </c>
      <c r="L22" s="109">
        <f t="shared" si="5"/>
        <v>0</v>
      </c>
    </row>
    <row r="23" spans="1:12" ht="15.75" thickBot="1" x14ac:dyDescent="0.3">
      <c r="A23" s="110"/>
      <c r="B23" s="111"/>
      <c r="C23" s="112"/>
      <c r="D23" s="113"/>
      <c r="E23" s="61"/>
      <c r="F23" s="62"/>
      <c r="G23" s="61"/>
      <c r="H23" s="62"/>
      <c r="I23" s="61"/>
      <c r="J23" s="62"/>
      <c r="K23" s="61"/>
      <c r="L23" s="62"/>
    </row>
    <row r="24" spans="1:12" ht="15.75" thickBot="1" x14ac:dyDescent="0.3">
      <c r="A24" s="114" t="s">
        <v>13</v>
      </c>
      <c r="B24" s="115"/>
      <c r="C24" s="116">
        <f>SUM(C22,E22,G22,I22,K22)</f>
        <v>0</v>
      </c>
      <c r="D24" s="117">
        <f>SUM(D22,F22,H22,J22,L22)</f>
        <v>0</v>
      </c>
    </row>
    <row r="25" spans="1:12" x14ac:dyDescent="0.25">
      <c r="A25" s="26"/>
      <c r="B25" s="26"/>
      <c r="C25" s="26"/>
    </row>
    <row r="33" spans="1:3" x14ac:dyDescent="0.25">
      <c r="A33" s="47"/>
      <c r="B33" s="47"/>
      <c r="C33" s="47"/>
    </row>
    <row r="48" spans="1:3" x14ac:dyDescent="0.25">
      <c r="A48" s="49"/>
      <c r="B48" s="49"/>
      <c r="C48" s="49"/>
    </row>
    <row r="49" spans="1:3" x14ac:dyDescent="0.25">
      <c r="A49" s="50"/>
      <c r="B49" s="50"/>
      <c r="C49" s="50"/>
    </row>
    <row r="50" spans="1:3" x14ac:dyDescent="0.25">
      <c r="A50" s="47"/>
      <c r="B50" s="47"/>
      <c r="C50" s="47"/>
    </row>
    <row r="51" spans="1:3" x14ac:dyDescent="0.25">
      <c r="A51" s="51"/>
      <c r="B51" s="51"/>
      <c r="C51" s="51"/>
    </row>
    <row r="52" spans="1:3" x14ac:dyDescent="0.25">
      <c r="A52" s="51"/>
      <c r="B52" s="51"/>
      <c r="C52" s="51"/>
    </row>
    <row r="53" spans="1:3" x14ac:dyDescent="0.25">
      <c r="A53" s="52"/>
      <c r="B53" s="52"/>
      <c r="C53" s="52"/>
    </row>
    <row r="54" spans="1:3" x14ac:dyDescent="0.25">
      <c r="A54" s="53"/>
      <c r="B54" s="53"/>
      <c r="C54" s="53"/>
    </row>
    <row r="55" spans="1:3" x14ac:dyDescent="0.25">
      <c r="A55" s="53"/>
      <c r="B55" s="53"/>
      <c r="C55" s="53"/>
    </row>
    <row r="56" spans="1:3" x14ac:dyDescent="0.25">
      <c r="A56" s="53"/>
      <c r="B56" s="53"/>
      <c r="C56" s="53"/>
    </row>
  </sheetData>
  <mergeCells count="10">
    <mergeCell ref="E8:F8"/>
    <mergeCell ref="G8:H8"/>
    <mergeCell ref="I8:J8"/>
    <mergeCell ref="K8:L8"/>
    <mergeCell ref="A4:L4"/>
    <mergeCell ref="A5:L5"/>
    <mergeCell ref="A6:L6"/>
    <mergeCell ref="A8:A9"/>
    <mergeCell ref="B8:B9"/>
    <mergeCell ref="C8:D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F20"/>
  <sheetViews>
    <sheetView zoomScale="80" zoomScaleNormal="80" workbookViewId="0">
      <selection activeCell="D10" sqref="D10"/>
    </sheetView>
  </sheetViews>
  <sheetFormatPr defaultRowHeight="15" x14ac:dyDescent="0.25"/>
  <cols>
    <col min="1" max="1" width="35.42578125" customWidth="1"/>
    <col min="2" max="7" width="12.42578125" customWidth="1"/>
  </cols>
  <sheetData>
    <row r="1" spans="1:6" ht="22.5" customHeight="1" thickBot="1" x14ac:dyDescent="0.3">
      <c r="A1" s="23" t="str">
        <f ca="1">MID(CELL("filename",A1),FIND("]",CELL("filename",A1))+1,255)</f>
        <v>6. Ongoing Development Costs</v>
      </c>
      <c r="B1" s="26"/>
      <c r="C1" s="26"/>
    </row>
    <row r="2" spans="1:6" ht="22.5" customHeight="1" x14ac:dyDescent="0.25">
      <c r="A2" s="100" t="s">
        <v>87</v>
      </c>
      <c r="B2" s="118"/>
      <c r="C2" s="26"/>
    </row>
    <row r="3" spans="1:6" ht="22.5" customHeight="1" thickBot="1" x14ac:dyDescent="0.3">
      <c r="A3" s="47" t="s">
        <v>59</v>
      </c>
      <c r="B3" s="24"/>
      <c r="C3" s="26"/>
    </row>
    <row r="4" spans="1:6" ht="22.5" customHeight="1" x14ac:dyDescent="0.25">
      <c r="A4" s="226" t="s">
        <v>23</v>
      </c>
      <c r="B4" s="227"/>
      <c r="C4" s="227"/>
      <c r="D4" s="228"/>
    </row>
    <row r="5" spans="1:6" ht="181.5" customHeight="1" x14ac:dyDescent="0.25">
      <c r="A5" s="229" t="s">
        <v>91</v>
      </c>
      <c r="B5" s="230"/>
      <c r="C5" s="230"/>
      <c r="D5" s="230"/>
      <c r="E5" s="230"/>
      <c r="F5" s="230"/>
    </row>
    <row r="7" spans="1:6" ht="20.25" customHeight="1" x14ac:dyDescent="0.25">
      <c r="A7" s="124" t="s">
        <v>53</v>
      </c>
      <c r="B7" s="125"/>
    </row>
    <row r="8" spans="1:6" ht="24" customHeight="1" x14ac:dyDescent="0.25">
      <c r="A8" s="90" t="s">
        <v>51</v>
      </c>
      <c r="B8" s="91" t="s">
        <v>50</v>
      </c>
    </row>
    <row r="9" spans="1:6" ht="24" customHeight="1" x14ac:dyDescent="0.25">
      <c r="A9" s="97" t="s">
        <v>47</v>
      </c>
      <c r="B9" s="88">
        <v>0</v>
      </c>
    </row>
    <row r="10" spans="1:6" ht="24" customHeight="1" x14ac:dyDescent="0.25">
      <c r="A10" s="97" t="s">
        <v>48</v>
      </c>
      <c r="B10" s="88">
        <v>0</v>
      </c>
    </row>
    <row r="11" spans="1:6" ht="24" customHeight="1" x14ac:dyDescent="0.25">
      <c r="A11" s="97" t="s">
        <v>48</v>
      </c>
      <c r="B11" s="88">
        <v>0</v>
      </c>
    </row>
    <row r="12" spans="1:6" ht="24" customHeight="1" x14ac:dyDescent="0.25">
      <c r="A12" s="97" t="s">
        <v>48</v>
      </c>
      <c r="B12" s="88">
        <v>0</v>
      </c>
    </row>
    <row r="13" spans="1:6" ht="24" customHeight="1" x14ac:dyDescent="0.25">
      <c r="A13" s="97" t="s">
        <v>49</v>
      </c>
      <c r="B13" s="88">
        <v>0</v>
      </c>
    </row>
    <row r="14" spans="1:6" x14ac:dyDescent="0.25">
      <c r="A14" s="92" t="s">
        <v>52</v>
      </c>
    </row>
    <row r="15" spans="1:6" x14ac:dyDescent="0.25">
      <c r="A15" s="92"/>
    </row>
    <row r="16" spans="1:6" s="47" customFormat="1" ht="25.5" customHeight="1" x14ac:dyDescent="0.25">
      <c r="A16" s="124" t="s">
        <v>54</v>
      </c>
      <c r="B16" s="125"/>
      <c r="C16" s="125"/>
      <c r="D16" s="125"/>
      <c r="E16" s="125"/>
      <c r="F16" s="125"/>
    </row>
    <row r="17" spans="1:6" ht="27" customHeight="1" x14ac:dyDescent="0.25">
      <c r="A17" s="98" t="s">
        <v>35</v>
      </c>
      <c r="B17" s="91" t="s">
        <v>0</v>
      </c>
      <c r="C17" s="91" t="s">
        <v>1</v>
      </c>
      <c r="D17" s="91" t="s">
        <v>2</v>
      </c>
      <c r="E17" s="91" t="s">
        <v>3</v>
      </c>
      <c r="F17" s="91" t="s">
        <v>4</v>
      </c>
    </row>
    <row r="18" spans="1:6" ht="27" customHeight="1" x14ac:dyDescent="0.25">
      <c r="A18" s="87" t="s">
        <v>45</v>
      </c>
      <c r="B18" s="152">
        <v>10</v>
      </c>
      <c r="C18" s="152">
        <v>10</v>
      </c>
      <c r="D18" s="152">
        <v>15</v>
      </c>
      <c r="E18" s="152">
        <v>15</v>
      </c>
      <c r="F18" s="152">
        <v>15</v>
      </c>
    </row>
    <row r="19" spans="1:6" ht="27" customHeight="1" x14ac:dyDescent="0.25">
      <c r="A19" s="87" t="s">
        <v>46</v>
      </c>
      <c r="B19" s="88">
        <v>0</v>
      </c>
      <c r="C19" s="88">
        <v>0</v>
      </c>
      <c r="D19" s="88">
        <v>0</v>
      </c>
      <c r="E19" s="88">
        <v>0</v>
      </c>
      <c r="F19" s="88">
        <v>0</v>
      </c>
    </row>
    <row r="20" spans="1:6" ht="27" customHeight="1" x14ac:dyDescent="0.25">
      <c r="A20" s="99" t="s">
        <v>36</v>
      </c>
      <c r="B20" s="89">
        <f>B18*B19</f>
        <v>0</v>
      </c>
      <c r="C20" s="89">
        <f t="shared" ref="C20:F20" si="0">C18*C19</f>
        <v>0</v>
      </c>
      <c r="D20" s="89">
        <f t="shared" si="0"/>
        <v>0</v>
      </c>
      <c r="E20" s="89">
        <f t="shared" si="0"/>
        <v>0</v>
      </c>
      <c r="F20" s="89">
        <f t="shared" si="0"/>
        <v>0</v>
      </c>
    </row>
  </sheetData>
  <mergeCells count="2">
    <mergeCell ref="A4:D4"/>
    <mergeCell ref="A5:F5"/>
  </mergeCells>
  <phoneticPr fontId="19"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1. Instructions to Tenderers</vt:lpstr>
      <vt:lpstr>2. Total Cost Summary</vt:lpstr>
      <vt:lpstr>3. Hosting &amp; Solution Costs</vt:lpstr>
      <vt:lpstr>4. Support &amp; Maintenance Costs</vt:lpstr>
      <vt:lpstr>5. Website Development Costs</vt:lpstr>
      <vt:lpstr>6. Ongoing Development Costs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2023-06-29T09:26:31Z</dcterms:created>
  <dcterms:modified xsi:type="dcterms:W3CDTF">2025-08-07T13:53:57Z</dcterms:modified>
</cp:coreProperties>
</file>